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\\SERVER3\Peredasha\ОТДЕЛ ПРОДАЖ\Маркетинг\ПРАЙСЫ НА САЙТ\Прайсы 2025\Прайсы от 01.01.2025\"/>
    </mc:Choice>
  </mc:AlternateContent>
  <xr:revisionPtr revIDLastSave="0" documentId="13_ncr:1_{2F9409E8-6A8D-421F-AAE2-A8728939A130}" xr6:coauthVersionLast="47" xr6:coauthVersionMax="47" xr10:uidLastSave="{00000000-0000-0000-0000-000000000000}"/>
  <bookViews>
    <workbookView xWindow="-110" yWindow="-110" windowWidth="38620" windowHeight="21220" tabRatio="859" activeTab="2" xr2:uid="{00000000-000D-0000-FFFF-FFFF00000000}"/>
  </bookViews>
  <sheets>
    <sheet name="Хар-ки " sheetId="32" r:id="rId1"/>
    <sheet name="Доп. оборудование" sheetId="33" r:id="rId2"/>
    <sheet name="КВОК 12V-27.11" sheetId="18" r:id="rId3"/>
    <sheet name="КВОК 12V-27.14" sheetId="29" r:id="rId4"/>
    <sheet name="КВОК 12V-37.11" sheetId="30" r:id="rId5"/>
    <sheet name="КВОК 12V-37.14" sheetId="31" r:id="rId6"/>
  </sheets>
  <definedNames>
    <definedName name="_xlnm.Print_Area" localSheetId="0">'Хар-ки '!$A$1:$S$18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G66" i="29" l="1"/>
  <c r="AF66" i="29"/>
  <c r="AG65" i="29"/>
  <c r="AF65" i="29"/>
  <c r="AG64" i="29"/>
  <c r="AF64" i="29"/>
  <c r="AG63" i="29"/>
  <c r="AF63" i="29"/>
  <c r="AG62" i="29"/>
  <c r="AF62" i="29"/>
  <c r="AG61" i="29"/>
  <c r="AF61" i="29"/>
  <c r="AG60" i="29"/>
  <c r="AF60" i="29"/>
  <c r="AG59" i="29"/>
  <c r="AF59" i="29"/>
  <c r="AG58" i="29"/>
  <c r="AF58" i="29"/>
  <c r="AG57" i="29"/>
  <c r="AF57" i="29"/>
  <c r="AG56" i="29"/>
  <c r="AF56" i="29"/>
  <c r="AG55" i="29"/>
  <c r="AF55" i="29"/>
  <c r="AG54" i="29"/>
  <c r="AF54" i="29"/>
  <c r="AG53" i="29"/>
  <c r="AF53" i="29"/>
  <c r="AG52" i="29"/>
  <c r="AF52" i="29"/>
  <c r="AG51" i="29"/>
  <c r="AF51" i="29"/>
  <c r="AG50" i="29"/>
  <c r="AF50" i="29"/>
  <c r="AG49" i="29"/>
  <c r="AF49" i="29"/>
  <c r="AG48" i="29"/>
  <c r="AF48" i="29"/>
  <c r="AG47" i="29"/>
  <c r="AF47" i="29"/>
  <c r="AG46" i="29"/>
  <c r="AF46" i="29"/>
  <c r="AG45" i="29"/>
  <c r="AF45" i="29"/>
  <c r="AG44" i="29"/>
  <c r="AF44" i="29"/>
  <c r="AG43" i="29"/>
  <c r="AF43" i="29"/>
  <c r="AG42" i="29"/>
  <c r="AF42" i="29"/>
  <c r="AG41" i="29"/>
  <c r="AF41" i="29"/>
  <c r="AG40" i="29"/>
  <c r="AF40" i="29"/>
  <c r="AG39" i="29"/>
  <c r="AF39" i="29"/>
  <c r="AG38" i="29"/>
  <c r="AF38" i="29"/>
  <c r="AG37" i="29"/>
  <c r="AF37" i="29"/>
  <c r="AG36" i="29"/>
  <c r="AF36" i="29"/>
  <c r="AG35" i="29"/>
  <c r="AF35" i="29"/>
  <c r="AG34" i="29"/>
  <c r="AF34" i="29"/>
  <c r="AG33" i="29"/>
  <c r="AF33" i="29"/>
  <c r="AG32" i="29"/>
  <c r="AF32" i="29"/>
  <c r="AG31" i="29"/>
  <c r="AF31" i="29"/>
  <c r="AG30" i="29"/>
  <c r="AF30" i="29"/>
  <c r="AG29" i="29"/>
  <c r="AF29" i="29"/>
  <c r="AG28" i="29"/>
  <c r="AF28" i="29"/>
  <c r="AG27" i="29"/>
  <c r="AF27" i="29"/>
  <c r="AG26" i="29"/>
  <c r="AF26" i="29"/>
  <c r="AG25" i="29"/>
  <c r="AF25" i="29"/>
  <c r="AG24" i="29"/>
  <c r="AF24" i="29"/>
  <c r="AG23" i="29"/>
  <c r="AF23" i="29"/>
  <c r="AG22" i="29"/>
  <c r="AF22" i="29"/>
  <c r="AG21" i="29"/>
  <c r="AF21" i="29"/>
  <c r="AG20" i="29"/>
  <c r="AF20" i="29"/>
  <c r="AG19" i="29"/>
  <c r="AF19" i="29"/>
  <c r="AG18" i="29"/>
  <c r="AF18" i="29"/>
  <c r="AG17" i="29"/>
  <c r="AF17" i="29"/>
  <c r="AG16" i="29"/>
  <c r="AF16" i="29"/>
  <c r="AG15" i="29"/>
  <c r="AF15" i="29"/>
  <c r="AG14" i="29"/>
  <c r="AF14" i="29"/>
  <c r="AG13" i="29"/>
  <c r="AF13" i="29"/>
  <c r="AG12" i="29"/>
  <c r="AF12" i="29"/>
  <c r="AG12" i="30"/>
  <c r="AG66" i="30"/>
  <c r="AF66" i="30"/>
  <c r="AG65" i="30"/>
  <c r="AF65" i="30"/>
  <c r="AG64" i="30"/>
  <c r="AF64" i="30"/>
  <c r="AG63" i="30"/>
  <c r="AF63" i="30"/>
  <c r="AG62" i="30"/>
  <c r="AF62" i="30"/>
  <c r="AG61" i="30"/>
  <c r="AF61" i="30"/>
  <c r="AG60" i="30"/>
  <c r="AF60" i="30"/>
  <c r="AG59" i="30"/>
  <c r="AF59" i="30"/>
  <c r="AG58" i="30"/>
  <c r="AF58" i="30"/>
  <c r="AG57" i="30"/>
  <c r="AF57" i="30"/>
  <c r="AG56" i="30"/>
  <c r="AF56" i="30"/>
  <c r="AG55" i="30"/>
  <c r="AF55" i="30"/>
  <c r="AG54" i="30"/>
  <c r="AF54" i="30"/>
  <c r="AG53" i="30"/>
  <c r="AF53" i="30"/>
  <c r="AG52" i="30"/>
  <c r="AF52" i="30"/>
  <c r="AG51" i="30"/>
  <c r="AF51" i="30"/>
  <c r="AG50" i="30"/>
  <c r="AF50" i="30"/>
  <c r="AG49" i="30"/>
  <c r="AF49" i="30"/>
  <c r="AG48" i="30"/>
  <c r="AF48" i="30"/>
  <c r="AG47" i="30"/>
  <c r="AF47" i="30"/>
  <c r="AG46" i="30"/>
  <c r="AF46" i="30"/>
  <c r="AG45" i="30"/>
  <c r="AF45" i="30"/>
  <c r="AG44" i="30"/>
  <c r="AF44" i="30"/>
  <c r="AG43" i="30"/>
  <c r="AF43" i="30"/>
  <c r="AG42" i="30"/>
  <c r="AF42" i="30"/>
  <c r="AG41" i="30"/>
  <c r="AF41" i="30"/>
  <c r="AG40" i="30"/>
  <c r="AF40" i="30"/>
  <c r="AG39" i="30"/>
  <c r="AF39" i="30"/>
  <c r="AG38" i="30"/>
  <c r="AF38" i="30"/>
  <c r="AG37" i="30"/>
  <c r="AF37" i="30"/>
  <c r="AG36" i="30"/>
  <c r="AF36" i="30"/>
  <c r="AG35" i="30"/>
  <c r="AF35" i="30"/>
  <c r="AG34" i="30"/>
  <c r="AF34" i="30"/>
  <c r="AG33" i="30"/>
  <c r="AF33" i="30"/>
  <c r="AG32" i="30"/>
  <c r="AF32" i="30"/>
  <c r="AG31" i="30"/>
  <c r="AF31" i="30"/>
  <c r="AG30" i="30"/>
  <c r="AF30" i="30"/>
  <c r="AG29" i="30"/>
  <c r="AF29" i="30"/>
  <c r="AG28" i="30"/>
  <c r="AF28" i="30"/>
  <c r="AG27" i="30"/>
  <c r="AF27" i="30"/>
  <c r="AG26" i="30"/>
  <c r="AF26" i="30"/>
  <c r="AG25" i="30"/>
  <c r="AF25" i="30"/>
  <c r="AG24" i="30"/>
  <c r="AF24" i="30"/>
  <c r="AG23" i="30"/>
  <c r="AF23" i="30"/>
  <c r="AG22" i="30"/>
  <c r="AF22" i="30"/>
  <c r="AG21" i="30"/>
  <c r="AF21" i="30"/>
  <c r="AG20" i="30"/>
  <c r="AF20" i="30"/>
  <c r="AG19" i="30"/>
  <c r="AF19" i="30"/>
  <c r="AG18" i="30"/>
  <c r="AF18" i="30"/>
  <c r="AG17" i="30"/>
  <c r="AF17" i="30"/>
  <c r="AG16" i="30"/>
  <c r="AF16" i="30"/>
  <c r="AG15" i="30"/>
  <c r="AF15" i="30"/>
  <c r="AG14" i="30"/>
  <c r="AF14" i="30"/>
  <c r="AG13" i="30"/>
  <c r="AF13" i="30"/>
  <c r="AF12" i="30"/>
</calcChain>
</file>

<file path=xl/sharedStrings.xml><?xml version="1.0" encoding="utf-8"?>
<sst xmlns="http://schemas.openxmlformats.org/spreadsheetml/2006/main" count="655" uniqueCount="392">
  <si>
    <t>Крышки защитные:</t>
  </si>
  <si>
    <t>Для защиты внешнего вида в период отделочных работ рекомендуется накрывать конвектор защитной крышкой.</t>
  </si>
  <si>
    <t>* Возможно изготовление поперечной рулонной  полированной решетки из профильной нержавеющей трубы.</t>
  </si>
  <si>
    <t>Режим отопления</t>
  </si>
  <si>
    <t>Режим охлаждения</t>
  </si>
  <si>
    <t>Описание:</t>
  </si>
  <si>
    <t>Технические характеристики:</t>
  </si>
  <si>
    <t>Угловые элементы:</t>
  </si>
  <si>
    <t>Размеры углового элемента</t>
  </si>
  <si>
    <t>B</t>
  </si>
  <si>
    <t>a</t>
  </si>
  <si>
    <t>b</t>
  </si>
  <si>
    <t>мм</t>
  </si>
  <si>
    <t>град.</t>
  </si>
  <si>
    <t>3100(1600, 1500)</t>
  </si>
  <si>
    <t>3200(1600, 1600)</t>
  </si>
  <si>
    <t>3300(1700, 1600)</t>
  </si>
  <si>
    <t>3400(1700, 1700)</t>
  </si>
  <si>
    <t>3500(1800, 1700)</t>
  </si>
  <si>
    <t>3600(1800, 1800)</t>
  </si>
  <si>
    <t>3700(1900, 1800)</t>
  </si>
  <si>
    <t>3800(1900, 1900)</t>
  </si>
  <si>
    <t>3900(2000, 1900)</t>
  </si>
  <si>
    <t>4000(2000, 2000)</t>
  </si>
  <si>
    <t>4100(2100, 2000)</t>
  </si>
  <si>
    <t>4200(2100, 2100)</t>
  </si>
  <si>
    <t>4300(2200, 2100)</t>
  </si>
  <si>
    <t>4400(2200, 2200)</t>
  </si>
  <si>
    <t>4500(2300, 2200)</t>
  </si>
  <si>
    <t>4600(2300, 2300)</t>
  </si>
  <si>
    <t>4700(2400, 2300)</t>
  </si>
  <si>
    <t>4800(2400, 2400)</t>
  </si>
  <si>
    <t>4900(2500, 2400)</t>
  </si>
  <si>
    <t>5000(2500, 2500)</t>
  </si>
  <si>
    <t>5100(2600, 2500)</t>
  </si>
  <si>
    <t>5200(2600, 2600)</t>
  </si>
  <si>
    <t>5300(2700, 2600)</t>
  </si>
  <si>
    <t>5400(2700, 2700)</t>
  </si>
  <si>
    <t>5500(2800, 2700)</t>
  </si>
  <si>
    <t>5600(2800, 2800)</t>
  </si>
  <si>
    <t>5700(2900, 2800)</t>
  </si>
  <si>
    <t>5800(2900, 2900)</t>
  </si>
  <si>
    <t>5900(3000, 2900)</t>
  </si>
  <si>
    <t>6000(3000, 3000)</t>
  </si>
  <si>
    <t>Изготовление конвектора под заданный радиус:</t>
  </si>
  <si>
    <r>
      <t>"</t>
    </r>
    <r>
      <rPr>
        <sz val="14"/>
        <rFont val="Arial"/>
        <family val="2"/>
        <charset val="204"/>
      </rPr>
      <t>Q</t>
    </r>
    <r>
      <rPr>
        <sz val="11"/>
        <rFont val="Arial"/>
        <family val="2"/>
        <charset val="204"/>
      </rPr>
      <t xml:space="preserve">ну" при ΔT = 70 - мощность конвектора, расчитывается при температуре 95/85 С (прямая/обратка) и комнатной температуре 20 С, </t>
    </r>
  </si>
  <si>
    <r>
      <t>"</t>
    </r>
    <r>
      <rPr>
        <sz val="14"/>
        <rFont val="Arial"/>
        <family val="2"/>
        <charset val="204"/>
      </rPr>
      <t>Q</t>
    </r>
    <r>
      <rPr>
        <sz val="11"/>
        <rFont val="Arial"/>
        <family val="2"/>
        <charset val="204"/>
      </rPr>
      <t xml:space="preserve">ну" при ΔT = 50 - мощность конвектора, расчитывается при температуре 75/65 С и комнатной температуре 20 С, </t>
    </r>
  </si>
  <si>
    <t>расход теплоносителя 0,1 кг/с (360кг/час)</t>
  </si>
  <si>
    <t>Эл. мощность вентиляторов, Вт</t>
  </si>
  <si>
    <t>Дополнительная запорно - регулирующая арматура:</t>
  </si>
  <si>
    <t xml:space="preserve"> Межосевое расстояние подключения: КВОК 12 27.11.ХХХ, КВОК 12 27.14.ХХХ, КВОК 12 37.14.ХХХ  - 50 мм., КВОК 12 37.11.ХХХ - 100 мм.
 Избыточное давление в системе до 1,6 МПа
 Испытательное давление 2,4 МПа 
 Температура теплоносителя (воды или незамерзающей жидкости) до 130 С.
 Проходное и концевое исполнения 
 Подключение - резьба G 1/2, внутренняя
</t>
  </si>
  <si>
    <t>Варианты исполнения решётки: алюминиевая поперечно-рулонная или продольная, жёсткая</t>
  </si>
  <si>
    <t>Натуральный цвет</t>
  </si>
  <si>
    <t>Золотой, чёрный, бронза(светлая/тёмная)</t>
  </si>
  <si>
    <r>
      <t>"</t>
    </r>
    <r>
      <rPr>
        <sz val="14"/>
        <rFont val="Arial"/>
        <family val="2"/>
        <charset val="204"/>
      </rPr>
      <t>Q</t>
    </r>
    <r>
      <rPr>
        <sz val="11"/>
        <rFont val="Arial"/>
        <family val="2"/>
        <charset val="204"/>
      </rPr>
      <t xml:space="preserve">ну" при ΔT = 60 - мощность конвектора, расчитывается при температуре 90/70 С и комнатной температуре 20 С, </t>
    </r>
  </si>
  <si>
    <t>www.isoterm.ru</t>
  </si>
  <si>
    <t>sale@isoterm.ru</t>
  </si>
  <si>
    <t>Конвекторы серии "Гольфстрим-В" с принудительной конвекцией КВОК 12V - 27.11, для влажных помещений</t>
  </si>
  <si>
    <t>Конвекторы серии "Гольфстрим-В" с принудительной конвекцией КВОК 12V - 37.14, для влажных помещений</t>
  </si>
  <si>
    <t>Конвекторы серии "Гольфстрим-В" с принудительной конвекцией КВОК 12V - 27.14, для влажных помещений</t>
  </si>
  <si>
    <t>Конвекторы серии "Гольфстрим-В" с принудительной конвекцией КВОК 12V - 37.11, для влажных помещений</t>
  </si>
  <si>
    <t xml:space="preserve">Медно-алюминиевые конвекторы для встраивания в пол серии  "Гольфстрим-В " </t>
  </si>
  <si>
    <r>
      <t>Конструкция конвектора «Golfstrеam-12/24V» ( с питанием вентиляторов 12/24 V) для влажных помещений  - отопительные приборы для систем водяного отопления помещений с высокой влажностью, монтируемые вдоль окон и стен, с принудительным движением воздуха через нагревательный или охлаждающий элемент с помощью тангенциальных вентиляторов.  Питание вентиляторов осуществляется от сети постоянного тока напряжением 12/24 В. Корпус конвектора КВОК выполнен под уклоном и оснащен дренажными патрубками для отвода конденсата и удаления воды.</t>
    </r>
    <r>
      <rPr>
        <sz val="9"/>
        <rFont val="Arial"/>
        <family val="2"/>
        <charset val="186"/>
      </rPr>
      <t xml:space="preserve"> Сверху конвектор закрыт декоративной решеткой, выполненной из дерева, алюминия или стали. Конвектор укомплектован клапаном воздухоудаления.                                                                                                                                                                                                                                                                                                              Конвекторы длиной более 3 метров состоят из двух частей. Возможно изготовление конвектора в нержавеющем корпусе. Цена по запросу.                  </t>
    </r>
  </si>
  <si>
    <t xml:space="preserve">Тип </t>
  </si>
  <si>
    <t>Цена (руб с НДС ) углового элемента с решеткой:</t>
  </si>
  <si>
    <t>Алюминий (натуральный цвет)</t>
  </si>
  <si>
    <t>Алюминий (золото,черный, бронза)</t>
  </si>
  <si>
    <t>Дерево (дуб,бук,береза)</t>
  </si>
  <si>
    <t>Дерево (мербау, орех)</t>
  </si>
  <si>
    <t>КРК/КВК</t>
  </si>
  <si>
    <t>Ширина конвектора, мм</t>
  </si>
  <si>
    <t>Крышка защитная для защиты конвектора с решеткой                                                 Цена за 1 п.м., руб.</t>
  </si>
  <si>
    <t>Крышка защитная усиленная для защиты конвектора без решетки, допустимая нагрузка до 100 кг/м2                                                                             Цена за 1 п.м., руб.</t>
  </si>
  <si>
    <t>Цена конвектора с решёткой шириной 272 мм, высотой 110мм, руб. с НДС</t>
  </si>
  <si>
    <t>Цена конвектора с решёткой шириной 272 мм, высотой 140мм, руб. с НДС</t>
  </si>
  <si>
    <t>Цена конвектора с решёткой шириной 372 мм, высотой 110мм, руб. с НДС</t>
  </si>
  <si>
    <t>Цена конвектора с решёткой шириной 372 мм, высотой 140мм, руб. с НДС</t>
  </si>
  <si>
    <t>Тип</t>
  </si>
  <si>
    <t>L,  мм</t>
  </si>
  <si>
    <t>КВОК 12-27.14.060</t>
  </si>
  <si>
    <t>КВОК 12-27.14.070</t>
  </si>
  <si>
    <t>КВОК 12-27.14.080</t>
  </si>
  <si>
    <t>КВОК 12-27.14.090</t>
  </si>
  <si>
    <t>КВОК 12-27.14.100</t>
  </si>
  <si>
    <t>КВОК 12-27.14.110</t>
  </si>
  <si>
    <t>КВОК 12-27.14.120</t>
  </si>
  <si>
    <t>КВОК 12-27.14.130</t>
  </si>
  <si>
    <t>КВОК 12-27.14.140</t>
  </si>
  <si>
    <t>КВОК 12-27.14.150</t>
  </si>
  <si>
    <t>КВОК 12-27.14.160</t>
  </si>
  <si>
    <t>КВОК 12-27.14.170</t>
  </si>
  <si>
    <t>КВОК 12-27.14.180</t>
  </si>
  <si>
    <t>КВОК 12-27.14.190</t>
  </si>
  <si>
    <t>КВОК 12-27.14.200</t>
  </si>
  <si>
    <t>КВОК 12-27.14.210</t>
  </si>
  <si>
    <t>КВОК 12-27.14.220</t>
  </si>
  <si>
    <t>КВОК 12-27.14.230</t>
  </si>
  <si>
    <t>КВОК 12-27.14.240</t>
  </si>
  <si>
    <t>КВОК 12-27.14.250</t>
  </si>
  <si>
    <t>КВОК 12-27.14.260</t>
  </si>
  <si>
    <t>КВОК 12-27.14.270</t>
  </si>
  <si>
    <t>КВОК 12-27.14.280</t>
  </si>
  <si>
    <t>КВОК 12-27.14.290</t>
  </si>
  <si>
    <t>КВОК 12-27.14.300</t>
  </si>
  <si>
    <t>КВОК 12-27.14.310</t>
  </si>
  <si>
    <t>КВОК 12-27.14.320</t>
  </si>
  <si>
    <t>КВОК 12-27.14.330</t>
  </si>
  <si>
    <t>КВОК 12-27.14.340</t>
  </si>
  <si>
    <t>КВОК 12-27.14.350</t>
  </si>
  <si>
    <t>КВОК 12-27.14.360</t>
  </si>
  <si>
    <t>КВОК 12-27.14.370</t>
  </si>
  <si>
    <t>КВОК 12-27.14.380</t>
  </si>
  <si>
    <t>КВОК 12-27.14.390</t>
  </si>
  <si>
    <t>КВОК 12-27.14.400</t>
  </si>
  <si>
    <t>КВОК 12-27.14.410</t>
  </si>
  <si>
    <t>КВОК 12-27.14.420</t>
  </si>
  <si>
    <t>КВОК 12-27.14.430</t>
  </si>
  <si>
    <t>КВОК 12-27.14.440</t>
  </si>
  <si>
    <t>КВОК 12-27.14.450</t>
  </si>
  <si>
    <t>КВОК 12-27.14.460</t>
  </si>
  <si>
    <t>КВОК 12-27.14.470</t>
  </si>
  <si>
    <t>КВОК 12-27.14.480</t>
  </si>
  <si>
    <t>КВОК 12-27.14.490</t>
  </si>
  <si>
    <t>КВОК 12-27.14.500</t>
  </si>
  <si>
    <t>КВОК 12-27.14.510</t>
  </si>
  <si>
    <t>КВОК 12-27.14.520</t>
  </si>
  <si>
    <t>КВОК 12-27.14.530</t>
  </si>
  <si>
    <t>КВОК 12-27.14.540</t>
  </si>
  <si>
    <t>КВОК 12-27.14.550</t>
  </si>
  <si>
    <t>КВОК 12-27.14.560</t>
  </si>
  <si>
    <t>КВОК 12-27.14.570</t>
  </si>
  <si>
    <t>КВОК 12-27.14.580</t>
  </si>
  <si>
    <t>КВОК 12-27.14.590</t>
  </si>
  <si>
    <t>КВОК 12-27.14.600</t>
  </si>
  <si>
    <t>КВОК 12-27.11.060</t>
  </si>
  <si>
    <t>КВОК 12-27.11.070</t>
  </si>
  <si>
    <t>КВОК 12-27.11.080</t>
  </si>
  <si>
    <t>КВОК 12-27.11.090</t>
  </si>
  <si>
    <t>КВОК 12-27.11.100</t>
  </si>
  <si>
    <t>КВОК 12-27.11.110</t>
  </si>
  <si>
    <t>КВОК 12-27.11.120</t>
  </si>
  <si>
    <t>КВОК 12-27.11.130</t>
  </si>
  <si>
    <t>КВОК 12-27.11.140</t>
  </si>
  <si>
    <t>КВОК 12-27.11.150</t>
  </si>
  <si>
    <t>КВОК 12-27.11.160</t>
  </si>
  <si>
    <t>КВОК 12-27.11.170</t>
  </si>
  <si>
    <t>КВОК 12-27.11.180</t>
  </si>
  <si>
    <t>КВОК 12-27.11.190</t>
  </si>
  <si>
    <t>КВОК 12-27.11.200</t>
  </si>
  <si>
    <t>КВОК 12-27.11.210</t>
  </si>
  <si>
    <t>КВОК 12-27.11.220</t>
  </si>
  <si>
    <t>КВОК 12-27.11.230</t>
  </si>
  <si>
    <t>КВОК 12-27.11.240</t>
  </si>
  <si>
    <t>КВОК 12-27.11.250</t>
  </si>
  <si>
    <t>КВОК 12-27.11.260</t>
  </si>
  <si>
    <t>КВОК 12-27.11.270</t>
  </si>
  <si>
    <t>КВОК 12-27.11.280</t>
  </si>
  <si>
    <t>КВОК 12-27.11.290</t>
  </si>
  <si>
    <t>КВОК 12-27.11.300</t>
  </si>
  <si>
    <t>КВОК 12-27.11.310</t>
  </si>
  <si>
    <t>КВОК 12-27.11.320</t>
  </si>
  <si>
    <t>КВОК 12-27.11.330</t>
  </si>
  <si>
    <t>КВОК 12-27.11.340</t>
  </si>
  <si>
    <t>КВОК 12-27.11.350</t>
  </si>
  <si>
    <t>КВОК 12-27.11.360</t>
  </si>
  <si>
    <t>КВОК 12-27.11.370</t>
  </si>
  <si>
    <t>КВОК 12-27.11.380</t>
  </si>
  <si>
    <t>КВОК 12-27.11.390</t>
  </si>
  <si>
    <t>КВОК 12-27.11.400</t>
  </si>
  <si>
    <t>КВОК 12-27.11.410</t>
  </si>
  <si>
    <t>КВОК 12-27.11.420</t>
  </si>
  <si>
    <t>КВОК 12-27.11.430</t>
  </si>
  <si>
    <t>КВОК 12-27.11.440</t>
  </si>
  <si>
    <t>КВОК 12-27.11.450</t>
  </si>
  <si>
    <t>КВОК 12-27.11.460</t>
  </si>
  <si>
    <t>КВОК 12-27.11.470</t>
  </si>
  <si>
    <t>КВОК 12-27.11.480</t>
  </si>
  <si>
    <t>КВОК 12-27.11.490</t>
  </si>
  <si>
    <t>КВОК 12-27.11.500</t>
  </si>
  <si>
    <t>КВОК 12-27.11.510</t>
  </si>
  <si>
    <t>КВОК 12-27.11.520</t>
  </si>
  <si>
    <t>КВОК 12-27.11.530</t>
  </si>
  <si>
    <t>КВОК 12-27.11.540</t>
  </si>
  <si>
    <t>КВОК 12-27.11.550</t>
  </si>
  <si>
    <t>КВОК 12-27.11.560</t>
  </si>
  <si>
    <t>КВОК 12-27.11.570</t>
  </si>
  <si>
    <t>КВОК 12-27.11.580</t>
  </si>
  <si>
    <t>КВОК 12-27.11.590</t>
  </si>
  <si>
    <t>КВОК 12-27.11.600</t>
  </si>
  <si>
    <t>с принудительной конвекцией для влажных помещений, 12V</t>
  </si>
  <si>
    <t xml:space="preserve">1                   30% min                        </t>
  </si>
  <si>
    <t xml:space="preserve">2                 50%               </t>
  </si>
  <si>
    <t xml:space="preserve">3                    70%              </t>
  </si>
  <si>
    <t xml:space="preserve">4                        90%             </t>
  </si>
  <si>
    <t xml:space="preserve">5                       max                      </t>
  </si>
  <si>
    <t xml:space="preserve">Скорость вращения вентилятора, Q, кВт                                               (24°С и теплоносители 7/11 °С) </t>
  </si>
  <si>
    <t>Стоимость конвектора с корпусом из нержавеющей стали +15% к цене прибора</t>
  </si>
  <si>
    <t>КВОК 12-37.11.060</t>
  </si>
  <si>
    <t>КВОК 12-37.11.070</t>
  </si>
  <si>
    <t>КВОК 12-37.11.080</t>
  </si>
  <si>
    <t>КВОК 12-37.11.090</t>
  </si>
  <si>
    <t>КВОК 12-37.11.100</t>
  </si>
  <si>
    <t>КВОК 12-37.11.110</t>
  </si>
  <si>
    <t>КВОК 12-37.11.120</t>
  </si>
  <si>
    <t>КВОК 12-37.11.130</t>
  </si>
  <si>
    <t>КВОК 12-37.11.140</t>
  </si>
  <si>
    <t>КВОК 12-37.11.150</t>
  </si>
  <si>
    <t>КВОК 12-37.11.160</t>
  </si>
  <si>
    <t>КВОК 12-37.11.170</t>
  </si>
  <si>
    <t>КВОК 12-37.11.180</t>
  </si>
  <si>
    <t>КВОК 12-37.11.190</t>
  </si>
  <si>
    <t>КВОК 12-37.11.200</t>
  </si>
  <si>
    <t>КВОК 12-37.11.210</t>
  </si>
  <si>
    <t>КВОК 12-37.11.220</t>
  </si>
  <si>
    <t>КВОК 12-37.11.230</t>
  </si>
  <si>
    <t>КВОК 12-37.11.240</t>
  </si>
  <si>
    <t>КВОК 12-37.11.250</t>
  </si>
  <si>
    <t>КВОК 12-37.11.260</t>
  </si>
  <si>
    <t>КВОК 12-37.11.270</t>
  </si>
  <si>
    <t>КВОК 12-37.11.280</t>
  </si>
  <si>
    <t>КВОК 12-37.11.290</t>
  </si>
  <si>
    <t>КВОК 12-37.11.300</t>
  </si>
  <si>
    <t>КВОК 12-37.11.310</t>
  </si>
  <si>
    <t>КВОК 12-37.11.320</t>
  </si>
  <si>
    <t>КВОК 12-37.11.330</t>
  </si>
  <si>
    <t>КВОК 12-37.11.340</t>
  </si>
  <si>
    <t>КВОК 12-37.11.350</t>
  </si>
  <si>
    <t>КВОК 12-37.11.360</t>
  </si>
  <si>
    <t>КВОК 12-37.11.370</t>
  </si>
  <si>
    <t>КВОК 12-37.11.380</t>
  </si>
  <si>
    <t>КВОК 12-37.11.390</t>
  </si>
  <si>
    <t>КВОК 12-37.11.400</t>
  </si>
  <si>
    <t>КВОК 12-37.11.410</t>
  </si>
  <si>
    <t>КВОК 12-37.11.420</t>
  </si>
  <si>
    <t>КВОК 12-37.11.430</t>
  </si>
  <si>
    <t>КВОК 12-37.11.440</t>
  </si>
  <si>
    <t>КВОК 12-37.11.450</t>
  </si>
  <si>
    <t>КВОК 12-37.11.460</t>
  </si>
  <si>
    <t>КВОК 12-37.11.470</t>
  </si>
  <si>
    <t>КВОК 12-37.11.480</t>
  </si>
  <si>
    <t>КВОК 12-37.11.490</t>
  </si>
  <si>
    <t>КВОК 12-37.11.500</t>
  </si>
  <si>
    <t>КВОК 12-37.11.510</t>
  </si>
  <si>
    <t>КВОК 12-37.11.520</t>
  </si>
  <si>
    <t>КВОК 12-37.11.530</t>
  </si>
  <si>
    <t>КВОК 12-37.11.540</t>
  </si>
  <si>
    <t>КВОК 12-37.11.550</t>
  </si>
  <si>
    <t>КВОК 12-37.11.560</t>
  </si>
  <si>
    <t>КВОК 12-37.11.570</t>
  </si>
  <si>
    <t>КВОК 12-37.11.580</t>
  </si>
  <si>
    <t>КВОК 12-37.11.590</t>
  </si>
  <si>
    <t>КВОК 12-37.11.600</t>
  </si>
  <si>
    <t>КВОК 12-37.14.060</t>
  </si>
  <si>
    <t>КВОК 12-37.14.070</t>
  </si>
  <si>
    <t>КВОК 12-37.14.080</t>
  </si>
  <si>
    <t>КВОК 12-37.14.090</t>
  </si>
  <si>
    <t>КВОК 12-37.14.100</t>
  </si>
  <si>
    <t>КВОК 12-37.14.110</t>
  </si>
  <si>
    <t>КВОК 12-37.14.120</t>
  </si>
  <si>
    <t>КВОК 12-37.14.130</t>
  </si>
  <si>
    <t>КВОК 12-37.14.140</t>
  </si>
  <si>
    <t>КВОК 12-37.14.150</t>
  </si>
  <si>
    <t>КВОК 12-37.14.170</t>
  </si>
  <si>
    <t>КВОК 12-37.14.180</t>
  </si>
  <si>
    <t>КВОК 12-37.14.190</t>
  </si>
  <si>
    <t>КВОК 12-37.14.200</t>
  </si>
  <si>
    <t>КВОК 12-37.14.210</t>
  </si>
  <si>
    <t>КВОК 12-37.14.220</t>
  </si>
  <si>
    <t>КВОК 12-37.14.230</t>
  </si>
  <si>
    <t>КВОК 12-37.14.240</t>
  </si>
  <si>
    <t>КВОК 12-37.14.250</t>
  </si>
  <si>
    <t>КВОК 12-37.14.260</t>
  </si>
  <si>
    <t>КВОК 12-37.14.270</t>
  </si>
  <si>
    <t>КВОК 12-37.14.280</t>
  </si>
  <si>
    <t>КВОК 12-37.14.290</t>
  </si>
  <si>
    <t>КВОК 12-37.14.300</t>
  </si>
  <si>
    <t>КВОК 12-37.14.310</t>
  </si>
  <si>
    <t>КВОК 12-37.14.320</t>
  </si>
  <si>
    <t>КВОК 12-37.14.330</t>
  </si>
  <si>
    <t>КВОК 12-37.14.340</t>
  </si>
  <si>
    <t>КВОК 12-37.14.350</t>
  </si>
  <si>
    <t>КВОК 12-37.14.360</t>
  </si>
  <si>
    <t>КВОК 12-37.14.370</t>
  </si>
  <si>
    <t>КВОК 12-37.14.380</t>
  </si>
  <si>
    <t>КВОК 12-37.14.390</t>
  </si>
  <si>
    <t>КВОК 12-37.14.400</t>
  </si>
  <si>
    <t>КВОК 12-37.14.410</t>
  </si>
  <si>
    <t>КВОК 12-37.14.420</t>
  </si>
  <si>
    <t>КВОК 12-37.14.430</t>
  </si>
  <si>
    <t>КВОК 12-37.14.440</t>
  </si>
  <si>
    <t>КВОК 12-37.14.450</t>
  </si>
  <si>
    <t>КВОК 12-37.14.460</t>
  </si>
  <si>
    <t>КВОК 12-37.14.470</t>
  </si>
  <si>
    <t>КВОК 12-37.14.480</t>
  </si>
  <si>
    <t>КВОК 12-37.14.490</t>
  </si>
  <si>
    <t>КВОК 12-37.14.500</t>
  </si>
  <si>
    <t>КВОК 12-37.14.510</t>
  </si>
  <si>
    <t>КВОК 12-37.14.520</t>
  </si>
  <si>
    <t>КВОК 12-37.14.530</t>
  </si>
  <si>
    <t>КВОК 12-37.14.540</t>
  </si>
  <si>
    <t>КВОК 12-37.14.550</t>
  </si>
  <si>
    <t>КВОК 12-37.14.560</t>
  </si>
  <si>
    <t>КВОК 12-37.14.570</t>
  </si>
  <si>
    <t>КВОК 12-37.14.580</t>
  </si>
  <si>
    <t>КВОК 12-37.14.590</t>
  </si>
  <si>
    <t>КВОК 12-37.14.600</t>
  </si>
  <si>
    <t>Скорость вращения вентиляторов в % от max</t>
  </si>
  <si>
    <t>Длина конвектора, мм</t>
  </si>
  <si>
    <r>
      <rPr>
        <sz val="9"/>
        <rFont val="Yu Gothic UI Semibold"/>
        <family val="2"/>
        <charset val="204"/>
      </rPr>
      <t>＜</t>
    </r>
    <r>
      <rPr>
        <sz val="9"/>
        <rFont val="Arial Cyr"/>
        <charset val="204"/>
      </rPr>
      <t>1200</t>
    </r>
  </si>
  <si>
    <t>1200…1700</t>
  </si>
  <si>
    <t>1700…2200</t>
  </si>
  <si>
    <t>2200…2700</t>
  </si>
  <si>
    <t>2700…3400</t>
  </si>
  <si>
    <t>3400…4200</t>
  </si>
  <si>
    <t>4200…5400</t>
  </si>
  <si>
    <t>5400…6000</t>
  </si>
  <si>
    <t>Высота конвектора 80 мм</t>
  </si>
  <si>
    <t>Высота конвектора 110, 140 мм</t>
  </si>
  <si>
    <r>
      <rPr>
        <sz val="9"/>
        <rFont val="Yu Gothic UI Semibold"/>
        <family val="2"/>
        <charset val="204"/>
      </rPr>
      <t>＜</t>
    </r>
    <r>
      <rPr>
        <sz val="9"/>
        <rFont val="Arial Cyr"/>
        <charset val="204"/>
      </rPr>
      <t>26</t>
    </r>
  </si>
  <si>
    <t>Уровень звукового давления для серий Гольфстрим 12В, Гольфстрим 24В и Гольфстрим 12В отопление/охлаждение/влажные помещения, дБ(А)</t>
  </si>
  <si>
    <t>Уровень звукового давления ＜26 дБ(А) находится за пределами диапазона измерения оборудования и слышимости.</t>
  </si>
  <si>
    <t>Измерения уровня звукового давления проводились на расстоянии 2 метра от конвектора</t>
  </si>
  <si>
    <t>Встроенный блок питания</t>
  </si>
  <si>
    <t xml:space="preserve">Встроенный блок питания, 220В/24В/12В </t>
  </si>
  <si>
    <t>Регулятор скорости</t>
  </si>
  <si>
    <t>Цены указаны для конвектора с корпусом из оцинкованной стали окрашенного в Ral 9005</t>
  </si>
  <si>
    <t>Алюминий анодированный, рулонное/продольное исполнение на пружине или полимерной основе</t>
  </si>
  <si>
    <t>Алюминий на полимерной основе, текстурированный</t>
  </si>
  <si>
    <t>Бук, сосна, дуб деревенский, дуб морёный, орех</t>
  </si>
  <si>
    <t>реш</t>
  </si>
  <si>
    <t>бр</t>
  </si>
  <si>
    <t>анод</t>
  </si>
  <si>
    <t>текст</t>
  </si>
  <si>
    <t>КВОК 12-37.14.160</t>
  </si>
  <si>
    <t>Термостатическая головка Herz De Luxe, цвет черный матовый</t>
  </si>
  <si>
    <t xml:space="preserve">
Наценка за конвекторы КВК с заданным радиусом (радиус по средней линии прибора от 1300 мм.) + 35000 руб. к цене конвектора.</t>
  </si>
  <si>
    <t>Блоки контроллера</t>
  </si>
  <si>
    <t>Встроенные блоки контроллера</t>
  </si>
  <si>
    <t>Zentec</t>
  </si>
  <si>
    <t>Встроенный блок контроллера 12/24в Zentec</t>
  </si>
  <si>
    <t>Встроенный блок контроллера U2019-1B1 (для вентиляторов 12/24В) с датчиком температуры для управления</t>
  </si>
  <si>
    <t>Isoterm</t>
  </si>
  <si>
    <t>Контроллер Isoterm</t>
  </si>
  <si>
    <t>Контроллер температуры помещения Isoterm 12/24В</t>
  </si>
  <si>
    <t>Выносные блоки контроллера</t>
  </si>
  <si>
    <t>Выносной блок контроллера 12/24в Zentec</t>
  </si>
  <si>
    <t>Выносной блок контроллера U2019-1B1 в электромонтажной коробке для 12/24В</t>
  </si>
  <si>
    <t>Блоки питания</t>
  </si>
  <si>
    <t>Встроенные блоки питания</t>
  </si>
  <si>
    <t>ARPV</t>
  </si>
  <si>
    <t>Выносные блоки питания</t>
  </si>
  <si>
    <t>MeanWell</t>
  </si>
  <si>
    <t>DR 120-12/24в</t>
  </si>
  <si>
    <t>Выносной блок питания DR 120-12/24 (120Вт, 220В/12В) на DIN рейку</t>
  </si>
  <si>
    <t>DR 60-12/24в</t>
  </si>
  <si>
    <t>Выносной блок питания DR 60-12/24 (60Вт, 220В/12В) на DIN рейку</t>
  </si>
  <si>
    <t>DR 30-12/24в</t>
  </si>
  <si>
    <t>Выносной блок питания DR 30-12/24 (30Вт, 220В/12В) на DIN рейку</t>
  </si>
  <si>
    <t>Панели управления</t>
  </si>
  <si>
    <t xml:space="preserve">ZT 031** Zentec </t>
  </si>
  <si>
    <r>
      <t>Выносная универсальная панель управлени</t>
    </r>
    <r>
      <rPr>
        <sz val="12"/>
        <rFont val="Times New Roman"/>
        <family val="1"/>
        <charset val="204"/>
      </rPr>
      <t>я ZT 031</t>
    </r>
  </si>
  <si>
    <t>Скат технолоджи</t>
  </si>
  <si>
    <t>Термостат настенный ТН-22-WW (black)</t>
  </si>
  <si>
    <t>Комнатный термостат TH-22-WW с дистанционным управлением через WiFi (черный)</t>
  </si>
  <si>
    <t>Термостат настенный ТН-22-WW (white)</t>
  </si>
  <si>
    <t>Комнатный термостат TH-22-WW с дистанционным управлением через WiFi (белый)</t>
  </si>
  <si>
    <t>Siemens</t>
  </si>
  <si>
    <t>Комнатный термостат Siemens RDF310.2</t>
  </si>
  <si>
    <t>Термостат температуры помещения с ЖК-дисплеем Siemens RDF310.2</t>
  </si>
  <si>
    <t>Прочая автоматика</t>
  </si>
  <si>
    <t>Чип Маунт</t>
  </si>
  <si>
    <t>3-х скоростной регулятор для подключения конвекторов 12/24в к любой панели</t>
  </si>
  <si>
    <t>Терморегулирующая арматура Herz</t>
  </si>
  <si>
    <t>Herz</t>
  </si>
  <si>
    <t>Вентиль запорный Herz</t>
  </si>
  <si>
    <t xml:space="preserve">Вентиль запорный </t>
  </si>
  <si>
    <t>Клапан Herz</t>
  </si>
  <si>
    <t xml:space="preserve">Клапан термостатический </t>
  </si>
  <si>
    <t xml:space="preserve">Терморегулятор Herz с дистанционным управлением </t>
  </si>
  <si>
    <t>Терморегулятор Herz с дистанционным управлением (капилярная трубка 2 м)</t>
  </si>
  <si>
    <t>Терморегулятор Herz с дистанционным управлением (капилярная трубка 5 м)</t>
  </si>
  <si>
    <t>Терморегулирующая арматура Pradex</t>
  </si>
  <si>
    <t>Pradex</t>
  </si>
  <si>
    <t>Запорный вентиль  Pradex</t>
  </si>
  <si>
    <t xml:space="preserve">Запорный вентиль обратного потока </t>
  </si>
  <si>
    <t>Сервопривода</t>
  </si>
  <si>
    <t>Сервопривод, 24В Herz</t>
  </si>
  <si>
    <t>Сервопривод 24В</t>
  </si>
  <si>
    <r>
      <t>Qну,  (ΔT = 70</t>
    </r>
    <r>
      <rPr>
        <sz val="11"/>
        <color indexed="10"/>
        <rFont val="Calibri"/>
        <family val="2"/>
        <charset val="204"/>
      </rPr>
      <t>°</t>
    </r>
    <r>
      <rPr>
        <sz val="11"/>
        <color indexed="10"/>
        <rFont val="Arial Cyr"/>
        <charset val="204"/>
      </rPr>
      <t>С), Вт при разной скорости вращения вентилятора</t>
    </r>
  </si>
  <si>
    <t>Qну,  (ΔT = 60°С), Вт при разной скорости вращения вентилятора</t>
  </si>
  <si>
    <t>Qну,  (ΔT = 50°С), Вт при разной скорости вращения вентилятора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</si>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</sst>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6" formatCode="#,##0_р_."/>
  </numFmts>
  <fonts count="40" x14ac:knownFonts="1">
    <font>
      <sz val="10"/>
      <name val="Arial Cyr"/>
      <charset val="204"/>
    </font>
    <font>
      <u/>
      <sz val="10"/>
      <color indexed="12"/>
      <name val="Arial Cyr"/>
      <charset val="204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sz val="8"/>
      <name val="Arial Cyr"/>
      <charset val="204"/>
    </font>
    <font>
      <sz val="9"/>
      <name val="Arial Cyr"/>
      <charset val="204"/>
    </font>
    <font>
      <b/>
      <sz val="10"/>
      <name val="Arial Cyr"/>
      <charset val="204"/>
    </font>
    <font>
      <b/>
      <sz val="8"/>
      <name val="Arial Cyr"/>
      <charset val="204"/>
    </font>
    <font>
      <b/>
      <sz val="10"/>
      <name val="Arial"/>
      <family val="2"/>
      <charset val="204"/>
    </font>
    <font>
      <sz val="10"/>
      <color indexed="8"/>
      <name val="Arial Cyr"/>
      <charset val="204"/>
    </font>
    <font>
      <sz val="8"/>
      <color indexed="8"/>
      <name val="Arial Cyr"/>
      <charset val="204"/>
    </font>
    <font>
      <sz val="10"/>
      <name val="Arial Cyr"/>
      <charset val="204"/>
    </font>
    <font>
      <b/>
      <sz val="12"/>
      <name val="Arial"/>
      <family val="2"/>
      <charset val="204"/>
    </font>
    <font>
      <b/>
      <sz val="14"/>
      <name val="Arial"/>
      <family val="2"/>
      <charset val="204"/>
    </font>
    <font>
      <sz val="12"/>
      <name val="Arial Cyr"/>
      <charset val="204"/>
    </font>
    <font>
      <b/>
      <sz val="12"/>
      <name val="Arial Cyr"/>
      <charset val="204"/>
    </font>
    <font>
      <sz val="11"/>
      <name val="Arial"/>
      <family val="2"/>
      <charset val="204"/>
    </font>
    <font>
      <sz val="14"/>
      <name val="Arial"/>
      <family val="2"/>
      <charset val="204"/>
    </font>
    <font>
      <sz val="9"/>
      <name val="Arial"/>
      <family val="2"/>
      <charset val="186"/>
    </font>
    <font>
      <b/>
      <u/>
      <sz val="12"/>
      <color indexed="12"/>
      <name val="Arial Cyr"/>
      <charset val="204"/>
    </font>
    <font>
      <sz val="11"/>
      <color indexed="10"/>
      <name val="Arial Cyr"/>
      <charset val="204"/>
    </font>
    <font>
      <sz val="11"/>
      <color indexed="10"/>
      <name val="Calibri"/>
      <family val="2"/>
      <charset val="204"/>
    </font>
    <font>
      <b/>
      <sz val="11"/>
      <name val="Arial"/>
      <family val="2"/>
      <charset val="204"/>
    </font>
    <font>
      <sz val="9"/>
      <name val="Yu Gothic UI Semibold"/>
      <family val="2"/>
      <charset val="204"/>
    </font>
    <font>
      <b/>
      <sz val="9"/>
      <name val="Arial Cyr"/>
      <charset val="204"/>
    </font>
    <font>
      <sz val="9"/>
      <color theme="1"/>
      <name val="Arial"/>
      <family val="2"/>
      <charset val="204"/>
    </font>
    <font>
      <sz val="8"/>
      <color rgb="FFFF0000"/>
      <name val="Arial Cyr"/>
      <charset val="204"/>
    </font>
    <font>
      <b/>
      <sz val="8"/>
      <color theme="1"/>
      <name val="Arial"/>
      <family val="2"/>
      <charset val="204"/>
    </font>
    <font>
      <b/>
      <sz val="8"/>
      <color rgb="FF0070C0"/>
      <name val="Arial Cyr"/>
      <charset val="204"/>
    </font>
    <font>
      <b/>
      <sz val="14"/>
      <color theme="1"/>
      <name val="Arial"/>
      <family val="2"/>
      <charset val="204"/>
    </font>
    <font>
      <sz val="11"/>
      <color rgb="FFFF0000"/>
      <name val="Arial Cyr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6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14" fillId="0" borderId="0"/>
  </cellStyleXfs>
  <cellXfs count="314">
    <xf numFmtId="0" fontId="0" fillId="0" borderId="0" xfId="0"/>
    <xf numFmtId="0" fontId="3" fillId="0" borderId="0" xfId="0" applyFont="1" applyFill="1"/>
    <xf numFmtId="0" fontId="5" fillId="0" borderId="0" xfId="0" applyFont="1" applyFill="1"/>
    <xf numFmtId="0" fontId="4" fillId="0" borderId="0" xfId="0" applyFont="1" applyFill="1" applyBorder="1" applyAlignment="1">
      <alignment horizontal="left" vertical="center" wrapText="1"/>
    </xf>
    <xf numFmtId="0" fontId="4" fillId="0" borderId="0" xfId="0" applyFont="1" applyFill="1"/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/>
    <xf numFmtId="0" fontId="2" fillId="0" borderId="0" xfId="0" applyFont="1" applyFill="1"/>
    <xf numFmtId="0" fontId="2" fillId="0" borderId="0" xfId="0" applyFont="1" applyFill="1" applyBorder="1" applyAlignment="1">
      <alignment horizontal="left" vertical="center" wrapText="1"/>
    </xf>
    <xf numFmtId="0" fontId="9" fillId="0" borderId="0" xfId="0" applyFont="1"/>
    <xf numFmtId="0" fontId="4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9" fillId="0" borderId="0" xfId="0" applyFont="1" applyFill="1" applyAlignment="1">
      <alignment horizontal="left"/>
    </xf>
    <xf numFmtId="0" fontId="7" fillId="0" borderId="0" xfId="0" applyFont="1" applyFill="1" applyAlignment="1">
      <alignment horizontal="left" vertical="center" wrapText="1"/>
    </xf>
    <xf numFmtId="0" fontId="7" fillId="0" borderId="0" xfId="0" applyFont="1" applyFill="1" applyAlignment="1"/>
    <xf numFmtId="0" fontId="5" fillId="0" borderId="0" xfId="0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horizontal="center" vertical="top" wrapText="1"/>
    </xf>
    <xf numFmtId="166" fontId="6" fillId="0" borderId="0" xfId="0" applyNumberFormat="1" applyFont="1" applyFill="1" applyBorder="1" applyAlignment="1">
      <alignment vertical="center"/>
    </xf>
    <xf numFmtId="0" fontId="12" fillId="0" borderId="0" xfId="0" applyFont="1" applyFill="1"/>
    <xf numFmtId="0" fontId="7" fillId="0" borderId="0" xfId="0" applyFont="1" applyFill="1"/>
    <xf numFmtId="0" fontId="8" fillId="0" borderId="0" xfId="0" applyFont="1" applyFill="1" applyAlignment="1">
      <alignment horizontal="left" vertical="center" wrapText="1"/>
    </xf>
    <xf numFmtId="49" fontId="4" fillId="0" borderId="0" xfId="0" applyNumberFormat="1" applyFont="1" applyFill="1" applyBorder="1" applyAlignment="1">
      <alignment horizontal="left" vertical="center" wrapText="1"/>
    </xf>
    <xf numFmtId="49" fontId="4" fillId="0" borderId="0" xfId="0" applyNumberFormat="1" applyFont="1" applyFill="1" applyAlignment="1">
      <alignment horizontal="center" vertical="center"/>
    </xf>
    <xf numFmtId="49" fontId="5" fillId="0" borderId="0" xfId="0" applyNumberFormat="1" applyFont="1" applyFill="1"/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Alignment="1"/>
    <xf numFmtId="0" fontId="13" fillId="0" borderId="0" xfId="0" applyFont="1" applyFill="1"/>
    <xf numFmtId="0" fontId="10" fillId="0" borderId="0" xfId="0" applyFont="1" applyFill="1"/>
    <xf numFmtId="0" fontId="8" fillId="0" borderId="0" xfId="0" applyFont="1" applyFill="1"/>
    <xf numFmtId="0" fontId="4" fillId="0" borderId="0" xfId="0" applyNumberFormat="1" applyFont="1" applyFill="1" applyBorder="1" applyAlignment="1">
      <alignment horizontal="left" vertical="center" wrapText="1"/>
    </xf>
    <xf numFmtId="0" fontId="0" fillId="0" borderId="0" xfId="0" applyAlignment="1"/>
    <xf numFmtId="0" fontId="7" fillId="0" borderId="0" xfId="0" applyFont="1" applyFill="1" applyAlignment="1">
      <alignment horizontal="left"/>
    </xf>
    <xf numFmtId="0" fontId="19" fillId="0" borderId="0" xfId="0" applyFont="1" applyFill="1" applyBorder="1" applyAlignment="1">
      <alignment vertical="center"/>
    </xf>
    <xf numFmtId="0" fontId="19" fillId="0" borderId="0" xfId="0" applyFont="1" applyFill="1" applyBorder="1" applyAlignment="1">
      <alignment vertical="center" wrapText="1"/>
    </xf>
    <xf numFmtId="3" fontId="3" fillId="0" borderId="0" xfId="0" applyNumberFormat="1" applyFont="1" applyFill="1"/>
    <xf numFmtId="0" fontId="19" fillId="0" borderId="0" xfId="0" applyFont="1" applyFill="1" applyBorder="1" applyAlignment="1">
      <alignment horizontal="left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left" vertical="center" wrapText="1"/>
    </xf>
    <xf numFmtId="0" fontId="18" fillId="0" borderId="0" xfId="0" applyFont="1" applyFill="1"/>
    <xf numFmtId="0" fontId="7" fillId="0" borderId="4" xfId="0" applyFont="1" applyFill="1" applyBorder="1" applyAlignment="1"/>
    <xf numFmtId="0" fontId="14" fillId="0" borderId="0" xfId="0" applyFont="1" applyFill="1"/>
    <xf numFmtId="0" fontId="14" fillId="0" borderId="0" xfId="0" applyFont="1" applyFill="1" applyAlignment="1">
      <alignment horizontal="left"/>
    </xf>
    <xf numFmtId="0" fontId="14" fillId="0" borderId="0" xfId="0" applyFont="1" applyFill="1" applyAlignment="1"/>
    <xf numFmtId="49" fontId="14" fillId="0" borderId="0" xfId="0" applyNumberFormat="1" applyFont="1" applyFill="1" applyAlignment="1">
      <alignment horizontal="left" vertical="center" wrapText="1"/>
    </xf>
    <xf numFmtId="49" fontId="14" fillId="0" borderId="0" xfId="0" applyNumberFormat="1" applyFont="1" applyFill="1" applyAlignment="1"/>
    <xf numFmtId="0" fontId="14" fillId="0" borderId="0" xfId="0" applyFont="1" applyFill="1" applyAlignment="1">
      <alignment horizontal="left" vertical="center" wrapText="1"/>
    </xf>
    <xf numFmtId="0" fontId="14" fillId="0" borderId="0" xfId="0" applyFont="1"/>
    <xf numFmtId="3" fontId="14" fillId="0" borderId="0" xfId="0" applyNumberFormat="1" applyFont="1" applyFill="1"/>
    <xf numFmtId="0" fontId="18" fillId="0" borderId="0" xfId="0" applyFont="1" applyFill="1" applyAlignment="1">
      <alignment horizontal="left"/>
    </xf>
    <xf numFmtId="0" fontId="17" fillId="0" borderId="0" xfId="0" applyFont="1" applyFill="1" applyAlignment="1">
      <alignment horizontal="left"/>
    </xf>
    <xf numFmtId="0" fontId="17" fillId="0" borderId="0" xfId="0" applyFont="1" applyFill="1"/>
    <xf numFmtId="0" fontId="3" fillId="0" borderId="0" xfId="0" applyFont="1" applyFill="1" applyBorder="1" applyAlignment="1">
      <alignment horizontal="left" vertical="center" wrapText="1"/>
    </xf>
    <xf numFmtId="0" fontId="0" fillId="0" borderId="0" xfId="0" applyBorder="1" applyAlignment="1">
      <alignment vertical="center"/>
    </xf>
    <xf numFmtId="0" fontId="7" fillId="0" borderId="0" xfId="0" applyFont="1" applyFill="1" applyAlignment="1">
      <alignment horizontal="center"/>
    </xf>
    <xf numFmtId="0" fontId="19" fillId="0" borderId="0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/>
    </xf>
    <xf numFmtId="0" fontId="7" fillId="0" borderId="5" xfId="0" applyFont="1" applyFill="1" applyBorder="1" applyAlignment="1">
      <alignment horizontal="center"/>
    </xf>
    <xf numFmtId="0" fontId="7" fillId="0" borderId="5" xfId="0" applyFont="1" applyFill="1" applyBorder="1" applyAlignment="1"/>
    <xf numFmtId="0" fontId="11" fillId="0" borderId="6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/>
    </xf>
    <xf numFmtId="0" fontId="7" fillId="2" borderId="5" xfId="0" applyFont="1" applyFill="1" applyBorder="1" applyAlignment="1"/>
    <xf numFmtId="0" fontId="7" fillId="2" borderId="8" xfId="0" applyFont="1" applyFill="1" applyBorder="1" applyAlignment="1">
      <alignment horizontal="center"/>
    </xf>
    <xf numFmtId="0" fontId="7" fillId="2" borderId="9" xfId="0" applyFont="1" applyFill="1" applyBorder="1" applyAlignment="1">
      <alignment horizontal="center"/>
    </xf>
    <xf numFmtId="0" fontId="7" fillId="3" borderId="5" xfId="0" applyFont="1" applyFill="1" applyBorder="1" applyAlignment="1">
      <alignment horizontal="center"/>
    </xf>
    <xf numFmtId="0" fontId="7" fillId="2" borderId="10" xfId="0" applyFont="1" applyFill="1" applyBorder="1" applyAlignment="1">
      <alignment horizontal="center"/>
    </xf>
    <xf numFmtId="0" fontId="7" fillId="2" borderId="10" xfId="0" applyFont="1" applyFill="1" applyBorder="1" applyAlignment="1"/>
    <xf numFmtId="0" fontId="7" fillId="2" borderId="11" xfId="0" applyFont="1" applyFill="1" applyBorder="1" applyAlignment="1"/>
    <xf numFmtId="0" fontId="17" fillId="0" borderId="0" xfId="0" applyFont="1" applyFill="1" applyAlignment="1">
      <alignment horizontal="center"/>
    </xf>
    <xf numFmtId="0" fontId="7" fillId="3" borderId="0" xfId="0" applyFont="1" applyFill="1"/>
    <xf numFmtId="0" fontId="11" fillId="0" borderId="0" xfId="0" applyFont="1" applyFill="1"/>
    <xf numFmtId="0" fontId="4" fillId="0" borderId="0" xfId="0" applyFont="1" applyFill="1" applyAlignment="1">
      <alignment horizontal="center"/>
    </xf>
    <xf numFmtId="0" fontId="4" fillId="4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22" fillId="0" borderId="0" xfId="1" applyFont="1" applyFill="1" applyBorder="1" applyAlignment="1" applyProtection="1">
      <alignment horizontal="right" vertical="center"/>
    </xf>
    <xf numFmtId="0" fontId="22" fillId="0" borderId="0" xfId="1" applyFont="1" applyAlignment="1" applyProtection="1">
      <alignment horizontal="right"/>
    </xf>
    <xf numFmtId="0" fontId="3" fillId="0" borderId="14" xfId="0" applyFont="1" applyFill="1" applyBorder="1" applyAlignment="1">
      <alignment horizontal="center" vertical="top" wrapText="1"/>
    </xf>
    <xf numFmtId="0" fontId="3" fillId="0" borderId="15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vertical="top" wrapText="1"/>
    </xf>
    <xf numFmtId="0" fontId="3" fillId="0" borderId="16" xfId="0" applyFont="1" applyFill="1" applyBorder="1" applyAlignment="1">
      <alignment horizontal="center" vertical="top" wrapText="1"/>
    </xf>
    <xf numFmtId="0" fontId="3" fillId="0" borderId="17" xfId="0" applyFont="1" applyFill="1" applyBorder="1" applyAlignment="1">
      <alignment horizontal="center" vertical="top" wrapText="1"/>
    </xf>
    <xf numFmtId="0" fontId="3" fillId="0" borderId="18" xfId="0" applyFont="1" applyFill="1" applyBorder="1" applyAlignment="1">
      <alignment horizontal="center" vertical="top" wrapText="1"/>
    </xf>
    <xf numFmtId="0" fontId="3" fillId="0" borderId="19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20" xfId="0" applyFont="1" applyFill="1" applyBorder="1" applyAlignment="1">
      <alignment horizontal="center"/>
    </xf>
    <xf numFmtId="0" fontId="3" fillId="0" borderId="18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21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3" fillId="0" borderId="22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7" fillId="2" borderId="25" xfId="0" applyFont="1" applyFill="1" applyBorder="1" applyAlignment="1"/>
    <xf numFmtId="0" fontId="7" fillId="0" borderId="26" xfId="0" applyFont="1" applyFill="1" applyBorder="1" applyAlignment="1">
      <alignment horizontal="center" vertical="center" wrapText="1"/>
    </xf>
    <xf numFmtId="0" fontId="7" fillId="0" borderId="27" xfId="0" applyFont="1" applyFill="1" applyBorder="1" applyAlignment="1">
      <alignment horizontal="center" vertical="center" wrapText="1"/>
    </xf>
    <xf numFmtId="9" fontId="7" fillId="0" borderId="27" xfId="0" applyNumberFormat="1" applyFont="1" applyFill="1" applyBorder="1" applyAlignment="1">
      <alignment horizontal="center" vertical="center" wrapText="1"/>
    </xf>
    <xf numFmtId="0" fontId="7" fillId="0" borderId="28" xfId="0" applyFont="1" applyFill="1" applyBorder="1" applyAlignment="1">
      <alignment horizontal="center" vertical="center" wrapText="1"/>
    </xf>
    <xf numFmtId="0" fontId="7" fillId="0" borderId="31" xfId="0" applyFont="1" applyFill="1" applyBorder="1" applyAlignment="1"/>
    <xf numFmtId="0" fontId="7" fillId="2" borderId="31" xfId="0" applyFont="1" applyFill="1" applyBorder="1" applyAlignment="1"/>
    <xf numFmtId="0" fontId="7" fillId="0" borderId="31" xfId="0" applyFont="1" applyFill="1" applyBorder="1" applyAlignment="1">
      <alignment horizontal="center"/>
    </xf>
    <xf numFmtId="0" fontId="7" fillId="2" borderId="31" xfId="0" applyFont="1" applyFill="1" applyBorder="1" applyAlignment="1">
      <alignment horizontal="center"/>
    </xf>
    <xf numFmtId="0" fontId="2" fillId="0" borderId="0" xfId="0" applyFont="1" applyFill="1" applyAlignment="1">
      <alignment horizontal="left" vertical="center"/>
    </xf>
    <xf numFmtId="0" fontId="0" fillId="0" borderId="0" xfId="0" applyFont="1" applyFill="1"/>
    <xf numFmtId="0" fontId="27" fillId="4" borderId="23" xfId="0" applyFont="1" applyFill="1" applyBorder="1" applyAlignment="1">
      <alignment wrapText="1"/>
    </xf>
    <xf numFmtId="9" fontId="8" fillId="0" borderId="14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 wrapText="1"/>
    </xf>
    <xf numFmtId="9" fontId="8" fillId="0" borderId="6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vertical="center" wrapText="1"/>
    </xf>
    <xf numFmtId="0" fontId="8" fillId="0" borderId="4" xfId="0" applyFont="1" applyFill="1" applyBorder="1" applyAlignment="1">
      <alignment vertical="center" wrapText="1"/>
    </xf>
    <xf numFmtId="0" fontId="8" fillId="0" borderId="12" xfId="0" applyFont="1" applyFill="1" applyBorder="1" applyAlignment="1">
      <alignment horizontal="center" vertical="center" wrapText="1"/>
    </xf>
    <xf numFmtId="1" fontId="3" fillId="0" borderId="0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0" fillId="0" borderId="0" xfId="0" applyBorder="1"/>
    <xf numFmtId="0" fontId="7" fillId="0" borderId="0" xfId="0" applyFont="1" applyAlignment="1">
      <alignment horizontal="center" vertical="center"/>
    </xf>
    <xf numFmtId="1" fontId="7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7" fillId="0" borderId="0" xfId="0" applyFont="1"/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164" fontId="28" fillId="0" borderId="34" xfId="0" applyNumberFormat="1" applyFont="1" applyBorder="1" applyAlignment="1">
      <alignment horizontal="center"/>
    </xf>
    <xf numFmtId="164" fontId="28" fillId="0" borderId="24" xfId="0" applyNumberFormat="1" applyFont="1" applyBorder="1" applyAlignment="1">
      <alignment horizontal="center"/>
    </xf>
    <xf numFmtId="164" fontId="28" fillId="0" borderId="33" xfId="0" applyNumberFormat="1" applyFont="1" applyBorder="1" applyAlignment="1">
      <alignment horizontal="center"/>
    </xf>
    <xf numFmtId="164" fontId="28" fillId="0" borderId="35" xfId="0" applyNumberFormat="1" applyFont="1" applyBorder="1" applyAlignment="1">
      <alignment horizontal="center"/>
    </xf>
    <xf numFmtId="0" fontId="11" fillId="0" borderId="3" xfId="0" applyFont="1" applyFill="1" applyBorder="1" applyAlignment="1">
      <alignment horizontal="center" vertical="center" wrapText="1"/>
    </xf>
    <xf numFmtId="0" fontId="29" fillId="0" borderId="0" xfId="0" applyFont="1" applyFill="1" applyAlignment="1">
      <alignment horizontal="center"/>
    </xf>
    <xf numFmtId="3" fontId="29" fillId="0" borderId="0" xfId="0" applyNumberFormat="1" applyFont="1" applyFill="1" applyAlignment="1">
      <alignment horizontal="center"/>
    </xf>
    <xf numFmtId="164" fontId="28" fillId="0" borderId="36" xfId="0" applyNumberFormat="1" applyFont="1" applyBorder="1" applyAlignment="1">
      <alignment horizontal="center"/>
    </xf>
    <xf numFmtId="3" fontId="9" fillId="2" borderId="11" xfId="0" applyNumberFormat="1" applyFont="1" applyFill="1" applyBorder="1" applyAlignment="1">
      <alignment horizontal="center" vertical="center"/>
    </xf>
    <xf numFmtId="3" fontId="3" fillId="0" borderId="0" xfId="0" applyNumberFormat="1" applyFont="1" applyFill="1" applyAlignment="1">
      <alignment horizontal="center"/>
    </xf>
    <xf numFmtId="0" fontId="11" fillId="0" borderId="0" xfId="0" applyFont="1" applyAlignment="1">
      <alignment vertical="center"/>
    </xf>
    <xf numFmtId="0" fontId="35" fillId="0" borderId="14" xfId="0" applyFont="1" applyBorder="1" applyAlignment="1">
      <alignment vertical="center"/>
    </xf>
    <xf numFmtId="0" fontId="36" fillId="0" borderId="2" xfId="0" applyFont="1" applyBorder="1" applyAlignment="1">
      <alignment vertical="center" wrapText="1"/>
    </xf>
    <xf numFmtId="0" fontId="35" fillId="0" borderId="16" xfId="0" applyFont="1" applyBorder="1" applyAlignment="1">
      <alignment vertical="center"/>
    </xf>
    <xf numFmtId="0" fontId="37" fillId="0" borderId="20" xfId="0" applyFont="1" applyBorder="1" applyAlignment="1">
      <alignment vertical="center" wrapText="1"/>
    </xf>
    <xf numFmtId="0" fontId="35" fillId="0" borderId="44" xfId="0" applyFont="1" applyBorder="1" applyAlignment="1">
      <alignment vertical="center"/>
    </xf>
    <xf numFmtId="0" fontId="35" fillId="0" borderId="63" xfId="0" applyFont="1" applyBorder="1" applyAlignment="1">
      <alignment vertical="center" wrapText="1"/>
    </xf>
    <xf numFmtId="0" fontId="35" fillId="0" borderId="29" xfId="0" applyFont="1" applyBorder="1" applyAlignment="1">
      <alignment vertical="center"/>
    </xf>
    <xf numFmtId="0" fontId="35" fillId="0" borderId="21" xfId="0" applyFont="1" applyBorder="1" applyAlignment="1">
      <alignment vertical="center" wrapText="1"/>
    </xf>
    <xf numFmtId="0" fontId="35" fillId="0" borderId="2" xfId="0" applyFont="1" applyBorder="1" applyAlignment="1">
      <alignment vertical="center" wrapText="1"/>
    </xf>
    <xf numFmtId="0" fontId="35" fillId="0" borderId="20" xfId="0" applyFont="1" applyBorder="1" applyAlignment="1">
      <alignment vertical="center" wrapText="1"/>
    </xf>
    <xf numFmtId="0" fontId="37" fillId="0" borderId="2" xfId="0" applyFont="1" applyBorder="1" applyAlignment="1">
      <alignment vertical="center" wrapText="1"/>
    </xf>
    <xf numFmtId="0" fontId="35" fillId="0" borderId="6" xfId="0" applyFont="1" applyBorder="1" applyAlignment="1">
      <alignment vertical="center"/>
    </xf>
    <xf numFmtId="0" fontId="35" fillId="0" borderId="3" xfId="0" applyFont="1" applyBorder="1" applyAlignment="1">
      <alignment vertical="center" wrapText="1"/>
    </xf>
    <xf numFmtId="0" fontId="35" fillId="0" borderId="0" xfId="0" applyFont="1" applyAlignment="1">
      <alignment vertical="center"/>
    </xf>
    <xf numFmtId="0" fontId="37" fillId="0" borderId="0" xfId="0" applyFont="1" applyAlignment="1">
      <alignment vertical="center" wrapText="1"/>
    </xf>
    <xf numFmtId="3" fontId="34" fillId="0" borderId="0" xfId="0" applyNumberFormat="1" applyFont="1" applyAlignment="1">
      <alignment horizontal="center" vertical="center" wrapText="1"/>
    </xf>
    <xf numFmtId="0" fontId="38" fillId="0" borderId="0" xfId="0" applyFont="1" applyAlignment="1">
      <alignment horizontal="left" vertical="center"/>
    </xf>
    <xf numFmtId="0" fontId="39" fillId="0" borderId="0" xfId="0" applyFont="1" applyAlignment="1">
      <alignment horizontal="center" vertical="center"/>
    </xf>
    <xf numFmtId="3" fontId="39" fillId="0" borderId="0" xfId="0" applyNumberFormat="1" applyFont="1" applyAlignment="1">
      <alignment wrapText="1"/>
    </xf>
    <xf numFmtId="0" fontId="36" fillId="0" borderId="0" xfId="0" applyFont="1" applyAlignment="1">
      <alignment wrapText="1"/>
    </xf>
    <xf numFmtId="3" fontId="36" fillId="0" borderId="0" xfId="0" applyNumberFormat="1" applyFont="1" applyAlignment="1">
      <alignment wrapText="1"/>
    </xf>
    <xf numFmtId="0" fontId="35" fillId="3" borderId="29" xfId="0" applyFont="1" applyFill="1" applyBorder="1" applyAlignment="1">
      <alignment vertical="center"/>
    </xf>
    <xf numFmtId="0" fontId="37" fillId="3" borderId="21" xfId="0" applyFont="1" applyFill="1" applyBorder="1" applyAlignment="1">
      <alignment vertical="center" wrapText="1"/>
    </xf>
    <xf numFmtId="0" fontId="35" fillId="3" borderId="14" xfId="0" applyFont="1" applyFill="1" applyBorder="1" applyAlignment="1">
      <alignment vertical="center"/>
    </xf>
    <xf numFmtId="0" fontId="37" fillId="3" borderId="2" xfId="0" applyFont="1" applyFill="1" applyBorder="1" applyAlignment="1">
      <alignment vertical="center" wrapText="1"/>
    </xf>
    <xf numFmtId="0" fontId="35" fillId="3" borderId="16" xfId="0" applyFont="1" applyFill="1" applyBorder="1" applyAlignment="1">
      <alignment vertical="center"/>
    </xf>
    <xf numFmtId="0" fontId="37" fillId="3" borderId="20" xfId="0" applyFont="1" applyFill="1" applyBorder="1" applyAlignment="1">
      <alignment vertical="center" wrapText="1"/>
    </xf>
    <xf numFmtId="0" fontId="37" fillId="0" borderId="3" xfId="0" applyFont="1" applyBorder="1" applyAlignment="1">
      <alignment vertical="center" wrapText="1"/>
    </xf>
    <xf numFmtId="1" fontId="8" fillId="0" borderId="1" xfId="0" applyNumberFormat="1" applyFont="1" applyFill="1" applyBorder="1" applyAlignment="1">
      <alignment horizontal="center" vertical="center"/>
    </xf>
    <xf numFmtId="3" fontId="34" fillId="0" borderId="4" xfId="0" applyNumberFormat="1" applyFont="1" applyBorder="1" applyAlignment="1">
      <alignment horizontal="center" vertical="center" wrapText="1"/>
    </xf>
    <xf numFmtId="3" fontId="34" fillId="0" borderId="18" xfId="0" applyNumberFormat="1" applyFont="1" applyBorder="1" applyAlignment="1">
      <alignment horizontal="center" vertical="center" wrapText="1"/>
    </xf>
    <xf numFmtId="3" fontId="34" fillId="0" borderId="64" xfId="0" applyNumberFormat="1" applyFont="1" applyBorder="1" applyAlignment="1">
      <alignment horizontal="center" vertical="center" wrapText="1"/>
    </xf>
    <xf numFmtId="3" fontId="34" fillId="0" borderId="11" xfId="0" applyNumberFormat="1" applyFont="1" applyBorder="1" applyAlignment="1">
      <alignment horizontal="center" vertical="center" wrapText="1"/>
    </xf>
    <xf numFmtId="3" fontId="34" fillId="0" borderId="7" xfId="0" applyNumberFormat="1" applyFont="1" applyBorder="1" applyAlignment="1">
      <alignment horizontal="center" vertical="center" wrapText="1"/>
    </xf>
    <xf numFmtId="0" fontId="8" fillId="0" borderId="16" xfId="0" applyFont="1" applyFill="1" applyBorder="1" applyAlignment="1">
      <alignment horizontal="center" wrapText="1"/>
    </xf>
    <xf numFmtId="0" fontId="8" fillId="0" borderId="29" xfId="0" applyFont="1" applyFill="1" applyBorder="1" applyAlignment="1">
      <alignment horizontal="center" wrapText="1"/>
    </xf>
    <xf numFmtId="0" fontId="27" fillId="4" borderId="24" xfId="0" applyFont="1" applyFill="1" applyBorder="1" applyAlignment="1">
      <alignment horizontal="center" vertical="center" wrapText="1"/>
    </xf>
    <xf numFmtId="0" fontId="27" fillId="4" borderId="39" xfId="0" applyFont="1" applyFill="1" applyBorder="1" applyAlignment="1">
      <alignment horizontal="center" vertical="center" wrapText="1"/>
    </xf>
    <xf numFmtId="0" fontId="27" fillId="4" borderId="12" xfId="0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>
      <alignment horizontal="left" vertical="top" wrapText="1"/>
    </xf>
    <xf numFmtId="0" fontId="0" fillId="0" borderId="0" xfId="0" applyFont="1" applyAlignment="1">
      <alignment vertical="top"/>
    </xf>
    <xf numFmtId="0" fontId="2" fillId="0" borderId="0" xfId="0" applyFont="1" applyFill="1" applyBorder="1" applyAlignment="1">
      <alignment horizontal="left" vertical="center" wrapText="1"/>
    </xf>
    <xf numFmtId="0" fontId="8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vertical="center"/>
    </xf>
    <xf numFmtId="0" fontId="27" fillId="4" borderId="24" xfId="0" applyFont="1" applyFill="1" applyBorder="1" applyAlignment="1">
      <alignment horizontal="center" wrapText="1"/>
    </xf>
    <xf numFmtId="0" fontId="27" fillId="4" borderId="39" xfId="0" applyFont="1" applyFill="1" applyBorder="1" applyAlignment="1">
      <alignment horizontal="center" wrapText="1"/>
    </xf>
    <xf numFmtId="0" fontId="27" fillId="4" borderId="12" xfId="0" applyFont="1" applyFill="1" applyBorder="1" applyAlignment="1">
      <alignment horizontal="center" wrapText="1"/>
    </xf>
    <xf numFmtId="0" fontId="15" fillId="0" borderId="0" xfId="0" applyFont="1" applyFill="1" applyBorder="1" applyAlignment="1">
      <alignment horizontal="left" vertical="center"/>
    </xf>
    <xf numFmtId="0" fontId="11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0" fontId="3" fillId="0" borderId="0" xfId="0" applyFont="1" applyFill="1" applyBorder="1" applyAlignment="1">
      <alignment horizontal="left" vertical="top" wrapText="1"/>
    </xf>
    <xf numFmtId="0" fontId="8" fillId="0" borderId="0" xfId="0" applyFont="1" applyFill="1" applyAlignment="1">
      <alignment horizontal="left" vertical="top" wrapText="1"/>
    </xf>
    <xf numFmtId="0" fontId="27" fillId="4" borderId="34" xfId="0" applyFont="1" applyFill="1" applyBorder="1" applyAlignment="1">
      <alignment horizontal="center" wrapText="1"/>
    </xf>
    <xf numFmtId="0" fontId="27" fillId="4" borderId="37" xfId="0" applyFont="1" applyFill="1" applyBorder="1" applyAlignment="1">
      <alignment horizontal="center" wrapText="1"/>
    </xf>
    <xf numFmtId="0" fontId="27" fillId="4" borderId="38" xfId="0" applyFont="1" applyFill="1" applyBorder="1" applyAlignment="1">
      <alignment horizontal="center" wrapText="1"/>
    </xf>
    <xf numFmtId="1" fontId="3" fillId="0" borderId="0" xfId="0" applyNumberFormat="1" applyFont="1" applyFill="1" applyBorder="1" applyAlignment="1">
      <alignment horizontal="center"/>
    </xf>
    <xf numFmtId="1" fontId="30" fillId="0" borderId="0" xfId="0" applyNumberFormat="1" applyFont="1" applyBorder="1" applyAlignment="1">
      <alignment horizontal="center" vertical="center"/>
    </xf>
    <xf numFmtId="0" fontId="3" fillId="0" borderId="6" xfId="0" applyFont="1" applyFill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35" xfId="0" applyFont="1" applyBorder="1" applyAlignment="1">
      <alignment horizontal="center"/>
    </xf>
    <xf numFmtId="3" fontId="9" fillId="0" borderId="57" xfId="2" applyNumberFormat="1" applyFont="1" applyBorder="1" applyAlignment="1">
      <alignment horizontal="center" vertical="center"/>
    </xf>
    <xf numFmtId="3" fontId="9" fillId="0" borderId="41" xfId="2" applyNumberFormat="1" applyFont="1" applyBorder="1" applyAlignment="1">
      <alignment horizontal="center" vertical="center"/>
    </xf>
    <xf numFmtId="0" fontId="3" fillId="0" borderId="45" xfId="0" applyFont="1" applyFill="1" applyBorder="1" applyAlignment="1">
      <alignment horizontal="center" vertical="center" wrapText="1"/>
    </xf>
    <xf numFmtId="0" fontId="0" fillId="0" borderId="46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3" fillId="0" borderId="30" xfId="0" applyFont="1" applyFill="1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3" fontId="9" fillId="0" borderId="42" xfId="2" applyNumberFormat="1" applyFont="1" applyBorder="1" applyAlignment="1">
      <alignment horizontal="center" vertical="center"/>
    </xf>
    <xf numFmtId="3" fontId="9" fillId="0" borderId="43" xfId="2" applyNumberFormat="1" applyFont="1" applyBorder="1" applyAlignment="1">
      <alignment horizontal="center" vertical="center"/>
    </xf>
    <xf numFmtId="3" fontId="9" fillId="0" borderId="25" xfId="2" applyNumberFormat="1" applyFont="1" applyBorder="1" applyAlignment="1">
      <alignment horizontal="center" vertical="center"/>
    </xf>
    <xf numFmtId="0" fontId="3" fillId="0" borderId="14" xfId="0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2" fillId="0" borderId="45" xfId="0" applyFont="1" applyFill="1" applyBorder="1" applyAlignment="1">
      <alignment horizontal="center" vertical="top" wrapText="1"/>
    </xf>
    <xf numFmtId="0" fontId="0" fillId="0" borderId="46" xfId="0" applyBorder="1" applyAlignment="1">
      <alignment horizontal="center" vertical="top" wrapText="1"/>
    </xf>
    <xf numFmtId="0" fontId="0" fillId="0" borderId="47" xfId="0" applyBorder="1" applyAlignment="1">
      <alignment horizontal="center" vertical="top" wrapText="1"/>
    </xf>
    <xf numFmtId="0" fontId="2" fillId="0" borderId="49" xfId="0" applyFont="1" applyFill="1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2" fillId="0" borderId="45" xfId="0" applyFont="1" applyFill="1" applyBorder="1" applyAlignment="1">
      <alignment horizontal="center" vertical="center" wrapText="1"/>
    </xf>
    <xf numFmtId="0" fontId="0" fillId="0" borderId="50" xfId="0" applyBorder="1" applyAlignment="1">
      <alignment horizontal="center" vertical="center" wrapText="1"/>
    </xf>
    <xf numFmtId="0" fontId="0" fillId="0" borderId="51" xfId="0" applyBorder="1" applyAlignment="1">
      <alignment horizontal="center" vertical="center" wrapText="1"/>
    </xf>
    <xf numFmtId="0" fontId="4" fillId="0" borderId="42" xfId="0" applyFont="1" applyFill="1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2" fillId="0" borderId="48" xfId="0" applyFont="1" applyFill="1" applyBorder="1" applyAlignment="1">
      <alignment horizontal="center" vertical="top" wrapText="1"/>
    </xf>
    <xf numFmtId="0" fontId="2" fillId="0" borderId="41" xfId="0" applyFont="1" applyFill="1" applyBorder="1" applyAlignment="1">
      <alignment horizontal="center" vertical="top" wrapText="1"/>
    </xf>
    <xf numFmtId="0" fontId="3" fillId="0" borderId="23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34" xfId="0" applyFont="1" applyBorder="1" applyAlignment="1">
      <alignment horizontal="center"/>
    </xf>
    <xf numFmtId="0" fontId="2" fillId="0" borderId="23" xfId="0" applyFont="1" applyFill="1" applyBorder="1" applyAlignment="1">
      <alignment vertical="top" wrapText="1"/>
    </xf>
    <xf numFmtId="0" fontId="9" fillId="0" borderId="1" xfId="0" applyFont="1" applyBorder="1" applyAlignment="1">
      <alignment vertical="top" wrapText="1"/>
    </xf>
    <xf numFmtId="0" fontId="9" fillId="0" borderId="34" xfId="0" applyFont="1" applyBorder="1" applyAlignment="1">
      <alignment vertical="top" wrapText="1"/>
    </xf>
    <xf numFmtId="0" fontId="2" fillId="0" borderId="40" xfId="0" applyFont="1" applyFill="1" applyBorder="1" applyAlignment="1">
      <alignment horizontal="center" vertical="top" wrapText="1"/>
    </xf>
    <xf numFmtId="0" fontId="3" fillId="0" borderId="42" xfId="0" applyFont="1" applyFill="1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34" fillId="3" borderId="58" xfId="0" applyFont="1" applyFill="1" applyBorder="1" applyAlignment="1">
      <alignment horizontal="center" vertical="center"/>
    </xf>
    <xf numFmtId="0" fontId="34" fillId="3" borderId="56" xfId="0" applyFont="1" applyFill="1" applyBorder="1" applyAlignment="1">
      <alignment horizontal="center" vertical="center"/>
    </xf>
    <xf numFmtId="0" fontId="34" fillId="3" borderId="59" xfId="0" applyFont="1" applyFill="1" applyBorder="1" applyAlignment="1">
      <alignment horizontal="center" vertical="center"/>
    </xf>
    <xf numFmtId="0" fontId="34" fillId="0" borderId="58" xfId="0" applyFont="1" applyBorder="1" applyAlignment="1">
      <alignment horizontal="center" vertical="center"/>
    </xf>
    <xf numFmtId="0" fontId="34" fillId="0" borderId="56" xfId="0" applyFont="1" applyBorder="1" applyAlignment="1">
      <alignment horizontal="center" vertical="center"/>
    </xf>
    <xf numFmtId="0" fontId="34" fillId="0" borderId="59" xfId="0" applyFont="1" applyBorder="1" applyAlignment="1">
      <alignment horizontal="center" vertical="center"/>
    </xf>
    <xf numFmtId="0" fontId="34" fillId="3" borderId="58" xfId="0" applyFont="1" applyFill="1" applyBorder="1" applyAlignment="1">
      <alignment horizontal="left" vertical="center"/>
    </xf>
    <xf numFmtId="0" fontId="34" fillId="3" borderId="56" xfId="0" applyFont="1" applyFill="1" applyBorder="1" applyAlignment="1">
      <alignment horizontal="left" vertical="center"/>
    </xf>
    <xf numFmtId="0" fontId="34" fillId="3" borderId="59" xfId="0" applyFont="1" applyFill="1" applyBorder="1" applyAlignment="1">
      <alignment horizontal="left" vertical="center"/>
    </xf>
    <xf numFmtId="0" fontId="34" fillId="0" borderId="58" xfId="0" applyFont="1" applyBorder="1" applyAlignment="1">
      <alignment horizontal="left" vertical="center"/>
    </xf>
    <xf numFmtId="0" fontId="34" fillId="0" borderId="56" xfId="0" applyFont="1" applyBorder="1" applyAlignment="1">
      <alignment horizontal="left" vertical="center"/>
    </xf>
    <xf numFmtId="0" fontId="34" fillId="0" borderId="59" xfId="0" applyFont="1" applyBorder="1" applyAlignment="1">
      <alignment horizontal="left" vertical="center"/>
    </xf>
    <xf numFmtId="0" fontId="34" fillId="0" borderId="40" xfId="0" applyFont="1" applyBorder="1" applyAlignment="1">
      <alignment horizontal="center" vertical="center"/>
    </xf>
    <xf numFmtId="0" fontId="34" fillId="0" borderId="48" xfId="0" applyFont="1" applyBorder="1" applyAlignment="1">
      <alignment horizontal="center" vertical="center"/>
    </xf>
    <xf numFmtId="0" fontId="34" fillId="0" borderId="41" xfId="0" applyFont="1" applyBorder="1" applyAlignment="1">
      <alignment horizontal="center" vertical="center"/>
    </xf>
    <xf numFmtId="0" fontId="25" fillId="0" borderId="42" xfId="0" applyFont="1" applyFill="1" applyBorder="1" applyAlignment="1">
      <alignment horizontal="center" vertical="center"/>
    </xf>
    <xf numFmtId="0" fontId="25" fillId="0" borderId="43" xfId="0" applyFont="1" applyFill="1" applyBorder="1" applyAlignment="1">
      <alignment horizontal="center" vertical="center"/>
    </xf>
    <xf numFmtId="0" fontId="25" fillId="0" borderId="25" xfId="0" applyFont="1" applyFill="1" applyBorder="1" applyAlignment="1">
      <alignment horizontal="center" vertical="center"/>
    </xf>
    <xf numFmtId="0" fontId="33" fillId="0" borderId="2" xfId="0" applyFont="1" applyFill="1" applyBorder="1" applyAlignment="1">
      <alignment horizontal="center" wrapText="1"/>
    </xf>
    <xf numFmtId="0" fontId="16" fillId="0" borderId="1" xfId="0" applyFont="1" applyFill="1" applyBorder="1" applyAlignment="1">
      <alignment horizontal="center" vertical="center" wrapText="1"/>
    </xf>
    <xf numFmtId="0" fontId="25" fillId="0" borderId="45" xfId="0" applyFont="1" applyFill="1" applyBorder="1" applyAlignment="1">
      <alignment horizontal="center" vertical="center"/>
    </xf>
    <xf numFmtId="0" fontId="25" fillId="0" borderId="46" xfId="0" applyFont="1" applyFill="1" applyBorder="1" applyAlignment="1">
      <alignment horizontal="center" vertical="center"/>
    </xf>
    <xf numFmtId="0" fontId="11" fillId="0" borderId="19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1" fillId="0" borderId="23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31" fillId="0" borderId="52" xfId="0" applyFont="1" applyFill="1" applyBorder="1" applyAlignment="1">
      <alignment horizontal="center" vertical="center" wrapText="1"/>
    </xf>
    <xf numFmtId="0" fontId="31" fillId="0" borderId="53" xfId="0" applyFont="1" applyFill="1" applyBorder="1" applyAlignment="1">
      <alignment horizontal="center" vertical="center" wrapText="1"/>
    </xf>
    <xf numFmtId="0" fontId="31" fillId="0" borderId="22" xfId="0" applyFont="1" applyFill="1" applyBorder="1" applyAlignment="1">
      <alignment horizontal="center" vertical="center" wrapText="1"/>
    </xf>
    <xf numFmtId="0" fontId="32" fillId="0" borderId="1" xfId="0" applyFont="1" applyFill="1" applyBorder="1" applyAlignment="1">
      <alignment horizontal="center" vertical="center" wrapText="1"/>
    </xf>
    <xf numFmtId="0" fontId="7" fillId="0" borderId="37" xfId="0" applyFont="1" applyFill="1" applyBorder="1" applyAlignment="1">
      <alignment horizontal="center" vertical="center" wrapText="1"/>
    </xf>
    <xf numFmtId="0" fontId="7" fillId="0" borderId="39" xfId="0" applyFont="1" applyFill="1" applyBorder="1" applyAlignment="1">
      <alignment horizontal="center" vertical="center" wrapText="1"/>
    </xf>
    <xf numFmtId="0" fontId="7" fillId="0" borderId="54" xfId="0" applyFont="1" applyFill="1" applyBorder="1" applyAlignment="1">
      <alignment horizontal="center" vertical="center" wrapText="1"/>
    </xf>
    <xf numFmtId="0" fontId="16" fillId="0" borderId="55" xfId="0" applyFont="1" applyFill="1" applyBorder="1" applyAlignment="1">
      <alignment horizontal="center" vertical="center" wrapText="1"/>
    </xf>
    <xf numFmtId="0" fontId="16" fillId="0" borderId="56" xfId="0" applyFont="1" applyFill="1" applyBorder="1" applyAlignment="1">
      <alignment horizontal="center" vertical="center" wrapText="1"/>
    </xf>
    <xf numFmtId="0" fontId="16" fillId="0" borderId="57" xfId="0" applyFont="1" applyFill="1" applyBorder="1" applyAlignment="1">
      <alignment horizontal="center" vertical="center" wrapText="1"/>
    </xf>
    <xf numFmtId="0" fontId="7" fillId="0" borderId="49" xfId="0" applyFont="1" applyFill="1" applyBorder="1" applyAlignment="1">
      <alignment horizontal="center" vertical="center" wrapText="1"/>
    </xf>
    <xf numFmtId="0" fontId="7" fillId="0" borderId="31" xfId="0" applyFont="1" applyFill="1" applyBorder="1" applyAlignment="1">
      <alignment horizontal="center" vertical="center" wrapText="1"/>
    </xf>
    <xf numFmtId="0" fontId="7" fillId="0" borderId="36" xfId="0" applyFont="1" applyFill="1" applyBorder="1" applyAlignment="1">
      <alignment horizontal="center" vertical="center" wrapText="1"/>
    </xf>
    <xf numFmtId="0" fontId="32" fillId="0" borderId="58" xfId="0" applyFont="1" applyFill="1" applyBorder="1" applyAlignment="1">
      <alignment horizontal="center" vertical="center" wrapText="1"/>
    </xf>
    <xf numFmtId="0" fontId="32" fillId="0" borderId="56" xfId="0" applyFont="1" applyFill="1" applyBorder="1" applyAlignment="1">
      <alignment horizontal="center" vertical="center" wrapText="1"/>
    </xf>
    <xf numFmtId="0" fontId="32" fillId="0" borderId="57" xfId="0" applyFont="1" applyFill="1" applyBorder="1" applyAlignment="1">
      <alignment horizontal="center" vertical="center" wrapText="1"/>
    </xf>
    <xf numFmtId="0" fontId="32" fillId="0" borderId="59" xfId="0" applyFont="1" applyFill="1" applyBorder="1" applyAlignment="1">
      <alignment horizontal="center" vertical="center" wrapText="1"/>
    </xf>
    <xf numFmtId="0" fontId="16" fillId="0" borderId="58" xfId="0" applyFont="1" applyFill="1" applyBorder="1" applyAlignment="1">
      <alignment horizontal="center" vertical="center" wrapText="1"/>
    </xf>
    <xf numFmtId="0" fontId="31" fillId="0" borderId="29" xfId="0" applyFont="1" applyFill="1" applyBorder="1" applyAlignment="1">
      <alignment horizontal="center" vertical="center" wrapText="1"/>
    </xf>
    <xf numFmtId="0" fontId="31" fillId="0" borderId="21" xfId="0" applyFont="1" applyFill="1" applyBorder="1" applyAlignment="1">
      <alignment horizontal="center" vertical="center" wrapText="1"/>
    </xf>
    <xf numFmtId="0" fontId="31" fillId="0" borderId="33" xfId="0" applyFont="1" applyFill="1" applyBorder="1" applyAlignment="1">
      <alignment horizontal="center" vertical="center" wrapText="1"/>
    </xf>
    <xf numFmtId="0" fontId="31" fillId="0" borderId="11" xfId="0" applyFont="1" applyFill="1" applyBorder="1" applyAlignment="1">
      <alignment horizontal="center" vertical="center" wrapText="1"/>
    </xf>
    <xf numFmtId="0" fontId="11" fillId="0" borderId="62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 wrapText="1"/>
    </xf>
    <xf numFmtId="0" fontId="16" fillId="0" borderId="60" xfId="0" applyFont="1" applyFill="1" applyBorder="1" applyAlignment="1">
      <alignment horizontal="center" vertical="center" wrapText="1"/>
    </xf>
    <xf numFmtId="0" fontId="16" fillId="0" borderId="61" xfId="0" applyFont="1" applyFill="1" applyBorder="1" applyAlignment="1">
      <alignment horizontal="center" vertical="center" wrapText="1"/>
    </xf>
    <xf numFmtId="1" fontId="28" fillId="2" borderId="1" xfId="0" applyNumberFormat="1" applyFont="1" applyFill="1" applyBorder="1" applyAlignment="1">
      <alignment horizontal="center"/>
    </xf>
    <xf numFmtId="1" fontId="28" fillId="2" borderId="19" xfId="0" applyNumberFormat="1" applyFont="1" applyFill="1" applyBorder="1" applyAlignment="1">
      <alignment horizontal="center"/>
    </xf>
    <xf numFmtId="1" fontId="28" fillId="2" borderId="2" xfId="0" applyNumberFormat="1" applyFont="1" applyFill="1" applyBorder="1" applyAlignment="1">
      <alignment horizontal="center"/>
    </xf>
    <xf numFmtId="1" fontId="28" fillId="2" borderId="4" xfId="0" applyNumberFormat="1" applyFont="1" applyFill="1" applyBorder="1" applyAlignment="1">
      <alignment horizontal="center"/>
    </xf>
    <xf numFmtId="1" fontId="28" fillId="2" borderId="14" xfId="0" applyNumberFormat="1" applyFont="1" applyFill="1" applyBorder="1" applyAlignment="1">
      <alignment horizontal="center"/>
    </xf>
    <xf numFmtId="1" fontId="8" fillId="2" borderId="29" xfId="0" applyNumberFormat="1" applyFont="1" applyFill="1" applyBorder="1" applyAlignment="1">
      <alignment horizontal="center"/>
    </xf>
    <xf numFmtId="1" fontId="8" fillId="2" borderId="21" xfId="0" applyNumberFormat="1" applyFont="1" applyFill="1" applyBorder="1" applyAlignment="1">
      <alignment horizontal="center"/>
    </xf>
    <xf numFmtId="1" fontId="8" fillId="2" borderId="11" xfId="0" applyNumberFormat="1" applyFont="1" applyFill="1" applyBorder="1" applyAlignment="1">
      <alignment horizontal="center"/>
    </xf>
    <xf numFmtId="1" fontId="8" fillId="2" borderId="6" xfId="0" applyNumberFormat="1" applyFont="1" applyFill="1" applyBorder="1" applyAlignment="1">
      <alignment horizontal="center"/>
    </xf>
    <xf numFmtId="1" fontId="8" fillId="2" borderId="3" xfId="0" applyNumberFormat="1" applyFont="1" applyFill="1" applyBorder="1" applyAlignment="1">
      <alignment horizontal="center"/>
    </xf>
    <xf numFmtId="1" fontId="8" fillId="2" borderId="7" xfId="0" applyNumberFormat="1" applyFont="1" applyFill="1" applyBorder="1" applyAlignment="1">
      <alignment horizontal="center"/>
    </xf>
    <xf numFmtId="1" fontId="28" fillId="2" borderId="20" xfId="0" applyNumberFormat="1" applyFont="1" applyFill="1" applyBorder="1" applyAlignment="1">
      <alignment horizontal="center"/>
    </xf>
    <xf numFmtId="1" fontId="28" fillId="2" borderId="15" xfId="0" applyNumberFormat="1" applyFont="1" applyFill="1" applyBorder="1" applyAlignment="1">
      <alignment horizontal="center"/>
    </xf>
    <xf numFmtId="1" fontId="8" fillId="2" borderId="32" xfId="0" applyNumberFormat="1" applyFont="1" applyFill="1" applyBorder="1" applyAlignment="1">
      <alignment horizontal="center"/>
    </xf>
  </cellXfs>
  <cellStyles count="3">
    <cellStyle name="Гиперссылка" xfId="1" builtinId="8"/>
    <cellStyle name="Обычный" xfId="0" builtinId="0"/>
    <cellStyle name="Обычный_fasad 2011" xfId="2" xr:uid="{0E0A304C-1983-4C61-A414-9CD952D3EE9A}"/>
  </cellStyles>
  <dxfs count="18"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368300</xdr:colOff>
      <xdr:row>25</xdr:row>
      <xdr:rowOff>25400</xdr:rowOff>
    </xdr:from>
    <xdr:to>
      <xdr:col>18</xdr:col>
      <xdr:colOff>463550</xdr:colOff>
      <xdr:row>63</xdr:row>
      <xdr:rowOff>50800</xdr:rowOff>
    </xdr:to>
    <xdr:pic>
      <xdr:nvPicPr>
        <xdr:cNvPr id="33018" name="Picture 10" descr="Схема углового элемента">
          <a:extLst>
            <a:ext uri="{FF2B5EF4-FFF2-40B4-BE49-F238E27FC236}">
              <a16:creationId xmlns:a16="http://schemas.microsoft.com/office/drawing/2014/main" id="{C8428F2B-5AF1-4002-951F-49C084922D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893" t="1393" r="39487" b="2438"/>
        <a:stretch>
          <a:fillRect/>
        </a:stretch>
      </xdr:blipFill>
      <xdr:spPr bwMode="auto">
        <a:xfrm>
          <a:off x="7016750" y="5276850"/>
          <a:ext cx="5581650" cy="8178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114300</xdr:colOff>
      <xdr:row>0</xdr:row>
      <xdr:rowOff>82550</xdr:rowOff>
    </xdr:from>
    <xdr:to>
      <xdr:col>20</xdr:col>
      <xdr:colOff>393700</xdr:colOff>
      <xdr:row>9</xdr:row>
      <xdr:rowOff>184150</xdr:rowOff>
    </xdr:to>
    <xdr:pic>
      <xdr:nvPicPr>
        <xdr:cNvPr id="33019" name="Рисунок 1">
          <a:extLst>
            <a:ext uri="{FF2B5EF4-FFF2-40B4-BE49-F238E27FC236}">
              <a16:creationId xmlns:a16="http://schemas.microsoft.com/office/drawing/2014/main" id="{89EE5590-EEEC-4D62-B14E-937F820CDB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0" y="82550"/>
          <a:ext cx="6985000" cy="264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hyperlink" Target="mailto:sale@isoterm.ru" TargetMode="External"/><Relationship Id="rId1" Type="http://schemas.openxmlformats.org/officeDocument/2006/relationships/hyperlink" Target="http://www.isoterm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44"/>
  <sheetViews>
    <sheetView zoomScaleNormal="100" workbookViewId="0">
      <selection activeCell="S25" sqref="S25"/>
    </sheetView>
  </sheetViews>
  <sheetFormatPr defaultColWidth="9.1796875" defaultRowHeight="12.5" x14ac:dyDescent="0.25"/>
  <cols>
    <col min="1" max="1" width="9.1796875" style="50"/>
    <col min="2" max="2" width="13.81640625" style="50" customWidth="1"/>
    <col min="3" max="3" width="9.1796875" style="50" customWidth="1"/>
    <col min="4" max="4" width="9.81640625" style="50" customWidth="1"/>
    <col min="5" max="5" width="10" style="50" customWidth="1"/>
    <col min="6" max="6" width="10.81640625" style="50" customWidth="1"/>
    <col min="7" max="7" width="10" style="50" customWidth="1"/>
    <col min="8" max="8" width="10.1796875" style="50" customWidth="1"/>
    <col min="9" max="9" width="9.81640625" style="50" customWidth="1"/>
    <col min="10" max="10" width="10.1796875" style="50" customWidth="1"/>
    <col min="11" max="11" width="11.54296875" style="50" customWidth="1"/>
    <col min="12" max="12" width="11.81640625" style="50" customWidth="1"/>
    <col min="13" max="16384" width="9.1796875" style="50"/>
  </cols>
  <sheetData>
    <row r="1" spans="1:31" ht="9.75" customHeight="1" x14ac:dyDescent="0.25"/>
    <row r="2" spans="1:31" s="2" customFormat="1" ht="15" customHeight="1" x14ac:dyDescent="0.25">
      <c r="A2" s="196" t="s">
        <v>61</v>
      </c>
      <c r="B2" s="196"/>
      <c r="C2" s="196"/>
      <c r="D2" s="196"/>
      <c r="E2" s="196"/>
      <c r="F2" s="196"/>
      <c r="G2" s="196"/>
      <c r="H2" s="196"/>
      <c r="I2" s="196"/>
      <c r="J2" s="196"/>
      <c r="K2" s="196"/>
      <c r="L2" s="196"/>
      <c r="M2" s="196"/>
      <c r="N2" s="196"/>
      <c r="O2" s="196"/>
      <c r="P2" s="196"/>
      <c r="Q2" s="196"/>
      <c r="R2" s="17"/>
      <c r="S2" s="18"/>
      <c r="T2" s="18"/>
    </row>
    <row r="3" spans="1:31" ht="15.5" x14ac:dyDescent="0.35">
      <c r="A3" s="58" t="s">
        <v>189</v>
      </c>
      <c r="B3" s="59"/>
      <c r="C3" s="59"/>
      <c r="D3" s="59"/>
      <c r="E3" s="59"/>
      <c r="F3" s="60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</row>
    <row r="4" spans="1:31" ht="13" x14ac:dyDescent="0.3">
      <c r="A4" s="19"/>
      <c r="B4" s="51"/>
      <c r="C4" s="51"/>
      <c r="D4" s="51"/>
      <c r="E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</row>
    <row r="5" spans="1:31" ht="20.25" customHeight="1" x14ac:dyDescent="0.25">
      <c r="A5" s="197" t="s">
        <v>5</v>
      </c>
      <c r="B5" s="198"/>
      <c r="C5" s="198"/>
      <c r="D5" s="198"/>
      <c r="E5" s="198"/>
      <c r="F5" s="198"/>
      <c r="G5" s="198"/>
      <c r="H5" s="198"/>
      <c r="I5" s="198"/>
      <c r="J5" s="198"/>
      <c r="K5" s="198"/>
      <c r="L5" s="198"/>
      <c r="M5" s="7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31" ht="81" customHeight="1" x14ac:dyDescent="0.25">
      <c r="A6" s="199" t="s">
        <v>62</v>
      </c>
      <c r="B6" s="200"/>
      <c r="C6" s="200"/>
      <c r="D6" s="200"/>
      <c r="E6" s="200"/>
      <c r="F6" s="200"/>
      <c r="G6" s="200"/>
      <c r="H6" s="200"/>
      <c r="I6" s="200"/>
      <c r="J6" s="200"/>
      <c r="K6" s="200"/>
      <c r="L6" s="200"/>
      <c r="M6" s="200"/>
      <c r="N6" s="200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31" s="2" customFormat="1" ht="25.5" customHeight="1" x14ac:dyDescent="0.25">
      <c r="A7" s="197" t="s">
        <v>6</v>
      </c>
      <c r="B7" s="198"/>
      <c r="C7" s="198"/>
      <c r="D7" s="198"/>
      <c r="E7" s="198"/>
      <c r="F7" s="198"/>
      <c r="G7" s="198"/>
      <c r="H7" s="198"/>
      <c r="I7" s="198"/>
      <c r="J7" s="198"/>
      <c r="K7" s="198"/>
      <c r="L7" s="198"/>
      <c r="M7" s="198"/>
      <c r="N7" s="198"/>
      <c r="O7" s="198"/>
      <c r="P7" s="198"/>
      <c r="Q7" s="198"/>
      <c r="R7" s="198"/>
      <c r="S7" s="198"/>
      <c r="T7" s="198"/>
      <c r="U7" s="198"/>
      <c r="V7" s="198"/>
      <c r="W7" s="198"/>
      <c r="X7" s="198"/>
      <c r="Y7" s="7"/>
      <c r="Z7" s="6"/>
      <c r="AA7" s="52"/>
      <c r="AB7" s="52"/>
      <c r="AC7" s="52"/>
      <c r="AD7" s="52"/>
      <c r="AE7" s="52"/>
    </row>
    <row r="8" spans="1:31" s="30" customFormat="1" ht="84" customHeight="1" x14ac:dyDescent="0.25">
      <c r="A8" s="188" t="s">
        <v>50</v>
      </c>
      <c r="B8" s="188"/>
      <c r="C8" s="188"/>
      <c r="D8" s="188"/>
      <c r="E8" s="188"/>
      <c r="F8" s="188"/>
      <c r="G8" s="188"/>
      <c r="H8" s="188"/>
      <c r="I8" s="188"/>
      <c r="J8" s="189"/>
      <c r="K8" s="189"/>
      <c r="L8" s="189"/>
      <c r="M8" s="189"/>
      <c r="N8" s="189"/>
      <c r="O8" s="28"/>
      <c r="P8" s="28"/>
      <c r="Q8" s="53"/>
      <c r="R8" s="53"/>
      <c r="S8" s="53"/>
      <c r="T8" s="53"/>
      <c r="U8" s="54"/>
      <c r="V8" s="54"/>
      <c r="W8" s="54"/>
      <c r="X8" s="54"/>
      <c r="Y8" s="54"/>
      <c r="Z8" s="54"/>
      <c r="AA8" s="29"/>
      <c r="AB8" s="29"/>
      <c r="AC8" s="29"/>
    </row>
    <row r="9" spans="1:31" s="30" customFormat="1" ht="14.25" customHeight="1" x14ac:dyDescent="0.25">
      <c r="A9" s="10" t="s">
        <v>44</v>
      </c>
      <c r="B9" s="39"/>
      <c r="C9" s="39"/>
      <c r="D9" s="39"/>
      <c r="E9" s="39"/>
      <c r="F9" s="39"/>
      <c r="G9" s="39"/>
      <c r="H9" s="39"/>
      <c r="I9" s="39"/>
      <c r="J9" s="40"/>
      <c r="K9" s="40"/>
      <c r="L9" s="40"/>
      <c r="M9" s="40"/>
      <c r="N9" s="40"/>
      <c r="O9" s="28"/>
      <c r="P9" s="28"/>
      <c r="Q9" s="53"/>
      <c r="R9" s="53"/>
      <c r="S9" s="53"/>
      <c r="T9" s="53"/>
      <c r="U9" s="54"/>
      <c r="V9" s="54"/>
      <c r="W9" s="54"/>
      <c r="X9" s="54"/>
      <c r="Y9" s="54"/>
      <c r="Z9" s="54"/>
      <c r="AA9" s="29"/>
      <c r="AB9" s="29"/>
      <c r="AC9" s="29"/>
    </row>
    <row r="10" spans="1:31" s="4" customFormat="1" ht="34.5" customHeight="1" x14ac:dyDescent="0.2">
      <c r="A10" s="190" t="s">
        <v>335</v>
      </c>
      <c r="B10" s="190"/>
      <c r="C10" s="190"/>
      <c r="D10" s="190"/>
      <c r="E10" s="190"/>
      <c r="F10" s="190"/>
      <c r="G10" s="190"/>
      <c r="H10" s="190"/>
      <c r="I10" s="190"/>
      <c r="J10" s="190"/>
      <c r="K10" s="190"/>
      <c r="L10" s="190"/>
      <c r="M10" s="190"/>
      <c r="N10" s="191"/>
      <c r="O10" s="191"/>
      <c r="P10" s="191"/>
      <c r="Q10" s="191"/>
      <c r="R10" s="191"/>
      <c r="S10" s="20"/>
      <c r="T10" s="20"/>
      <c r="U10" s="21"/>
      <c r="V10" s="21"/>
      <c r="W10" s="21"/>
      <c r="X10" s="21"/>
      <c r="Y10" s="21"/>
      <c r="Z10" s="21"/>
      <c r="AA10" s="5"/>
      <c r="AB10" s="5"/>
      <c r="AC10" s="5"/>
    </row>
    <row r="11" spans="1:31" s="2" customFormat="1" ht="12" customHeight="1" x14ac:dyDescent="0.25">
      <c r="A11" s="11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27"/>
      <c r="O11" s="27"/>
      <c r="P11" s="27"/>
      <c r="Q11" s="27"/>
      <c r="R11" s="27"/>
      <c r="S11" s="55"/>
      <c r="T11" s="55"/>
      <c r="U11" s="52"/>
      <c r="V11" s="52"/>
      <c r="W11" s="52"/>
      <c r="X11" s="52"/>
      <c r="Y11" s="52"/>
      <c r="Z11" s="52"/>
      <c r="AA11" s="5"/>
      <c r="AB11" s="5"/>
      <c r="AC11" s="5"/>
    </row>
    <row r="12" spans="1:31" s="1" customFormat="1" ht="18.75" customHeight="1" x14ac:dyDescent="0.25">
      <c r="A12" s="192" t="s">
        <v>51</v>
      </c>
      <c r="B12" s="192"/>
      <c r="C12" s="192"/>
      <c r="D12" s="192"/>
      <c r="E12" s="192"/>
      <c r="F12" s="192"/>
      <c r="G12" s="192"/>
      <c r="H12" s="192"/>
      <c r="I12" s="192"/>
      <c r="J12" s="192"/>
      <c r="K12" s="192"/>
      <c r="L12" s="192"/>
      <c r="M12" s="192"/>
      <c r="N12" s="192"/>
      <c r="O12" s="192"/>
      <c r="P12" s="192"/>
      <c r="Q12" s="31"/>
      <c r="R12" s="32"/>
      <c r="S12" s="33"/>
      <c r="T12" s="33"/>
    </row>
    <row r="13" spans="1:31" s="1" customFormat="1" x14ac:dyDescent="0.25">
      <c r="A13" s="61"/>
      <c r="B13" s="62"/>
      <c r="C13" s="62"/>
      <c r="D13" s="62"/>
      <c r="E13" s="62"/>
      <c r="F13" s="31"/>
      <c r="G13" s="32"/>
      <c r="H13" s="32"/>
      <c r="I13" s="33"/>
      <c r="J13" s="35"/>
      <c r="K13" s="35"/>
      <c r="L13" s="35"/>
      <c r="M13" s="35"/>
      <c r="N13" s="35"/>
      <c r="R13" s="32"/>
      <c r="S13" s="33"/>
      <c r="T13" s="33"/>
    </row>
    <row r="14" spans="1:31" s="1" customFormat="1" ht="11.5" x14ac:dyDescent="0.25">
      <c r="A14" s="10" t="s">
        <v>2</v>
      </c>
      <c r="B14" s="33"/>
      <c r="C14" s="33"/>
      <c r="D14" s="33"/>
      <c r="E14" s="33"/>
      <c r="F14" s="34"/>
      <c r="G14" s="33"/>
      <c r="H14" s="33"/>
      <c r="I14" s="33"/>
      <c r="J14" s="35"/>
      <c r="K14" s="35"/>
      <c r="L14" s="35"/>
      <c r="M14" s="35"/>
      <c r="N14" s="35"/>
      <c r="R14" s="32"/>
      <c r="S14" s="33"/>
      <c r="T14" s="33"/>
    </row>
    <row r="15" spans="1:31" s="1" customFormat="1" ht="11.5" x14ac:dyDescent="0.25">
      <c r="A15" s="10"/>
      <c r="B15" s="33"/>
      <c r="C15" s="33"/>
      <c r="D15" s="33"/>
      <c r="E15" s="33"/>
      <c r="F15" s="34"/>
      <c r="G15" s="33"/>
      <c r="H15" s="33"/>
      <c r="I15" s="33"/>
      <c r="J15" s="35"/>
      <c r="K15" s="35"/>
      <c r="L15" s="35"/>
      <c r="M15" s="35"/>
      <c r="N15" s="35"/>
      <c r="R15" s="32"/>
      <c r="S15" s="33"/>
      <c r="T15" s="33"/>
    </row>
    <row r="16" spans="1:31" s="1" customFormat="1" ht="11.5" x14ac:dyDescent="0.25">
      <c r="A16" s="10"/>
      <c r="B16" s="33"/>
      <c r="C16" s="33"/>
      <c r="D16" s="33"/>
      <c r="E16" s="33"/>
      <c r="F16" s="34"/>
      <c r="G16" s="33"/>
      <c r="H16" s="33"/>
      <c r="I16" s="33"/>
      <c r="J16" s="35"/>
      <c r="K16" s="35"/>
      <c r="L16" s="35"/>
      <c r="M16" s="35"/>
      <c r="N16" s="35"/>
      <c r="R16" s="32"/>
      <c r="S16" s="33"/>
      <c r="T16" s="33"/>
    </row>
    <row r="17" spans="2:26" s="1" customFormat="1" ht="11.5" x14ac:dyDescent="0.25">
      <c r="B17" s="115" t="s">
        <v>319</v>
      </c>
      <c r="C17" s="33"/>
      <c r="D17" s="33"/>
      <c r="E17" s="33"/>
      <c r="F17" s="34"/>
      <c r="G17" s="33"/>
      <c r="H17" s="33"/>
      <c r="I17" s="33"/>
      <c r="J17" s="35"/>
      <c r="L17" s="35"/>
      <c r="M17" s="35"/>
      <c r="N17" s="35"/>
      <c r="R17" s="32"/>
      <c r="S17" s="33"/>
      <c r="T17" s="33"/>
    </row>
    <row r="18" spans="2:26" ht="13" thickBot="1" x14ac:dyDescent="0.3">
      <c r="B18" s="6"/>
      <c r="C18" s="6"/>
      <c r="D18" s="6"/>
      <c r="E18" s="6"/>
      <c r="F18" s="6"/>
      <c r="G18" s="6"/>
      <c r="H18" s="6"/>
      <c r="K18" s="22"/>
      <c r="L18" s="22"/>
      <c r="M18" s="13"/>
      <c r="N18" s="23"/>
      <c r="O18" s="23"/>
      <c r="P18" s="9"/>
      <c r="Q18" s="9"/>
      <c r="R18" s="8"/>
      <c r="S18" s="8"/>
      <c r="T18" s="24"/>
      <c r="U18" s="8"/>
      <c r="V18" s="8"/>
      <c r="W18" s="7"/>
      <c r="X18" s="7"/>
      <c r="Y18" s="7"/>
      <c r="Z18" s="7"/>
    </row>
    <row r="19" spans="2:26" ht="46" x14ac:dyDescent="0.25">
      <c r="B19" s="117" t="s">
        <v>306</v>
      </c>
      <c r="C19" s="201" t="s">
        <v>307</v>
      </c>
      <c r="D19" s="202"/>
      <c r="E19" s="202"/>
      <c r="F19" s="202"/>
      <c r="G19" s="202"/>
      <c r="H19" s="202"/>
      <c r="I19" s="202"/>
      <c r="J19" s="203"/>
    </row>
    <row r="20" spans="2:26" ht="14" x14ac:dyDescent="0.25">
      <c r="B20" s="183"/>
      <c r="C20" s="125" t="s">
        <v>308</v>
      </c>
      <c r="D20" s="125" t="s">
        <v>309</v>
      </c>
      <c r="E20" s="125" t="s">
        <v>310</v>
      </c>
      <c r="F20" s="125" t="s">
        <v>311</v>
      </c>
      <c r="G20" s="125" t="s">
        <v>312</v>
      </c>
      <c r="H20" s="125" t="s">
        <v>313</v>
      </c>
      <c r="I20" s="125" t="s">
        <v>314</v>
      </c>
      <c r="J20" s="126" t="s">
        <v>315</v>
      </c>
    </row>
    <row r="21" spans="2:26" x14ac:dyDescent="0.25">
      <c r="B21" s="184"/>
      <c r="C21" s="193" t="s">
        <v>316</v>
      </c>
      <c r="D21" s="194"/>
      <c r="E21" s="194"/>
      <c r="F21" s="194"/>
      <c r="G21" s="194"/>
      <c r="H21" s="194"/>
      <c r="I21" s="194"/>
      <c r="J21" s="195"/>
    </row>
    <row r="22" spans="2:26" ht="14" x14ac:dyDescent="0.25">
      <c r="B22" s="118">
        <v>0.32</v>
      </c>
      <c r="C22" s="119" t="s">
        <v>318</v>
      </c>
      <c r="D22" s="119" t="s">
        <v>318</v>
      </c>
      <c r="E22" s="119" t="s">
        <v>318</v>
      </c>
      <c r="F22" s="119" t="s">
        <v>318</v>
      </c>
      <c r="G22" s="119" t="s">
        <v>318</v>
      </c>
      <c r="H22" s="119" t="s">
        <v>318</v>
      </c>
      <c r="I22" s="119" t="s">
        <v>318</v>
      </c>
      <c r="J22" s="120" t="s">
        <v>318</v>
      </c>
    </row>
    <row r="23" spans="2:26" x14ac:dyDescent="0.25">
      <c r="B23" s="118">
        <v>0.45</v>
      </c>
      <c r="C23" s="119">
        <v>27</v>
      </c>
      <c r="D23" s="119">
        <v>28</v>
      </c>
      <c r="E23" s="119">
        <v>29</v>
      </c>
      <c r="F23" s="119">
        <v>30</v>
      </c>
      <c r="G23" s="119">
        <v>31</v>
      </c>
      <c r="H23" s="119">
        <v>32</v>
      </c>
      <c r="I23" s="119">
        <v>33</v>
      </c>
      <c r="J23" s="120">
        <v>34</v>
      </c>
    </row>
    <row r="24" spans="2:26" x14ac:dyDescent="0.25">
      <c r="B24" s="118">
        <v>0.65</v>
      </c>
      <c r="C24" s="119">
        <v>33</v>
      </c>
      <c r="D24" s="119">
        <v>34</v>
      </c>
      <c r="E24" s="119">
        <v>35</v>
      </c>
      <c r="F24" s="119">
        <v>36</v>
      </c>
      <c r="G24" s="119">
        <v>37</v>
      </c>
      <c r="H24" s="119">
        <v>38</v>
      </c>
      <c r="I24" s="119">
        <v>39</v>
      </c>
      <c r="J24" s="120">
        <v>40</v>
      </c>
    </row>
    <row r="25" spans="2:26" x14ac:dyDescent="0.25">
      <c r="B25" s="118">
        <v>1</v>
      </c>
      <c r="C25" s="119">
        <v>35</v>
      </c>
      <c r="D25" s="119">
        <v>36</v>
      </c>
      <c r="E25" s="119">
        <v>37</v>
      </c>
      <c r="F25" s="119">
        <v>38</v>
      </c>
      <c r="G25" s="119">
        <v>39</v>
      </c>
      <c r="H25" s="119">
        <v>40</v>
      </c>
      <c r="I25" s="119">
        <v>41</v>
      </c>
      <c r="J25" s="120">
        <v>42</v>
      </c>
    </row>
    <row r="26" spans="2:26" x14ac:dyDescent="0.25">
      <c r="B26" s="121"/>
      <c r="C26" s="185" t="s">
        <v>317</v>
      </c>
      <c r="D26" s="186"/>
      <c r="E26" s="186"/>
      <c r="F26" s="186"/>
      <c r="G26" s="186"/>
      <c r="H26" s="186"/>
      <c r="I26" s="186"/>
      <c r="J26" s="187"/>
    </row>
    <row r="27" spans="2:26" ht="14" x14ac:dyDescent="0.25">
      <c r="B27" s="118">
        <v>0.32</v>
      </c>
      <c r="C27" s="119" t="s">
        <v>318</v>
      </c>
      <c r="D27" s="119" t="s">
        <v>318</v>
      </c>
      <c r="E27" s="119" t="s">
        <v>318</v>
      </c>
      <c r="F27" s="119" t="s">
        <v>318</v>
      </c>
      <c r="G27" s="119" t="s">
        <v>318</v>
      </c>
      <c r="H27" s="119" t="s">
        <v>318</v>
      </c>
      <c r="I27" s="119" t="s">
        <v>318</v>
      </c>
      <c r="J27" s="120" t="s">
        <v>318</v>
      </c>
    </row>
    <row r="28" spans="2:26" x14ac:dyDescent="0.25">
      <c r="B28" s="118">
        <v>0.45</v>
      </c>
      <c r="C28" s="119">
        <v>28</v>
      </c>
      <c r="D28" s="119">
        <v>29</v>
      </c>
      <c r="E28" s="119">
        <v>30</v>
      </c>
      <c r="F28" s="119">
        <v>31</v>
      </c>
      <c r="G28" s="119">
        <v>32</v>
      </c>
      <c r="H28" s="119">
        <v>33</v>
      </c>
      <c r="I28" s="119">
        <v>34</v>
      </c>
      <c r="J28" s="127">
        <v>35</v>
      </c>
    </row>
    <row r="29" spans="2:26" x14ac:dyDescent="0.25">
      <c r="B29" s="118">
        <v>0.65</v>
      </c>
      <c r="C29" s="119">
        <v>34</v>
      </c>
      <c r="D29" s="119">
        <v>35</v>
      </c>
      <c r="E29" s="119">
        <v>36</v>
      </c>
      <c r="F29" s="119">
        <v>37</v>
      </c>
      <c r="G29" s="119">
        <v>38</v>
      </c>
      <c r="H29" s="119">
        <v>39</v>
      </c>
      <c r="I29" s="119">
        <v>40</v>
      </c>
      <c r="J29" s="127">
        <v>41</v>
      </c>
    </row>
    <row r="30" spans="2:26" ht="13" thickBot="1" x14ac:dyDescent="0.3">
      <c r="B30" s="122">
        <v>1</v>
      </c>
      <c r="C30" s="123">
        <v>36</v>
      </c>
      <c r="D30" s="123">
        <v>37</v>
      </c>
      <c r="E30" s="123">
        <v>38</v>
      </c>
      <c r="F30" s="123">
        <v>39</v>
      </c>
      <c r="G30" s="123">
        <v>40</v>
      </c>
      <c r="H30" s="123">
        <v>41</v>
      </c>
      <c r="I30" s="123">
        <v>42</v>
      </c>
      <c r="J30" s="124">
        <v>43</v>
      </c>
    </row>
    <row r="31" spans="2:26" x14ac:dyDescent="0.25">
      <c r="B31" s="38"/>
      <c r="C31" s="38"/>
      <c r="D31" s="38"/>
      <c r="E31" s="38"/>
      <c r="F31" s="38"/>
      <c r="G31" s="38"/>
      <c r="H31" s="38"/>
      <c r="I31" s="38"/>
      <c r="J31" s="38"/>
    </row>
    <row r="32" spans="2:26" x14ac:dyDescent="0.25">
      <c r="B32" s="116" t="s">
        <v>320</v>
      </c>
    </row>
    <row r="33" spans="2:10" x14ac:dyDescent="0.25">
      <c r="B33" s="116" t="s">
        <v>321</v>
      </c>
    </row>
    <row r="34" spans="2:10" x14ac:dyDescent="0.25">
      <c r="B34" s="38"/>
      <c r="C34" s="38"/>
      <c r="D34" s="38"/>
      <c r="E34" s="38"/>
      <c r="F34" s="38"/>
      <c r="G34" s="38"/>
      <c r="H34" s="38"/>
      <c r="I34" s="38"/>
      <c r="J34" s="38"/>
    </row>
    <row r="35" spans="2:10" x14ac:dyDescent="0.25">
      <c r="B35" s="38"/>
      <c r="C35" s="38"/>
      <c r="D35" s="38"/>
      <c r="E35" s="38"/>
      <c r="F35" s="38"/>
      <c r="G35" s="38"/>
      <c r="H35" s="38"/>
      <c r="I35" s="38"/>
      <c r="J35" s="38"/>
    </row>
    <row r="36" spans="2:10" x14ac:dyDescent="0.25">
      <c r="B36" s="38"/>
      <c r="C36" s="38"/>
      <c r="D36" s="38"/>
      <c r="E36" s="38"/>
      <c r="F36" s="38"/>
      <c r="G36" s="38"/>
      <c r="H36" s="38"/>
      <c r="I36" s="38"/>
      <c r="J36" s="38"/>
    </row>
    <row r="37" spans="2:10" x14ac:dyDescent="0.25">
      <c r="B37" s="38"/>
      <c r="C37" s="38"/>
      <c r="D37" s="38"/>
      <c r="E37" s="38"/>
      <c r="F37" s="38"/>
      <c r="G37" s="38"/>
      <c r="H37" s="38"/>
      <c r="I37" s="38"/>
      <c r="J37" s="38"/>
    </row>
    <row r="38" spans="2:10" x14ac:dyDescent="0.25">
      <c r="B38" s="38"/>
      <c r="C38" s="38"/>
      <c r="D38" s="38"/>
      <c r="E38" s="38"/>
      <c r="F38" s="38"/>
      <c r="G38" s="38"/>
      <c r="H38" s="38"/>
      <c r="I38" s="38"/>
      <c r="J38" s="38"/>
    </row>
    <row r="39" spans="2:10" x14ac:dyDescent="0.25">
      <c r="B39" s="38"/>
      <c r="C39" s="38"/>
      <c r="D39" s="38"/>
      <c r="E39" s="38"/>
      <c r="F39" s="38"/>
      <c r="G39" s="38"/>
      <c r="H39" s="38"/>
      <c r="I39" s="38"/>
      <c r="J39" s="38"/>
    </row>
    <row r="40" spans="2:10" x14ac:dyDescent="0.25">
      <c r="B40" s="38"/>
      <c r="C40" s="38"/>
      <c r="D40" s="38"/>
      <c r="E40" s="38"/>
      <c r="F40" s="38"/>
      <c r="G40" s="38"/>
      <c r="H40" s="38"/>
      <c r="I40" s="38"/>
      <c r="J40" s="38"/>
    </row>
    <row r="41" spans="2:10" x14ac:dyDescent="0.25">
      <c r="B41" s="38"/>
      <c r="C41" s="38"/>
      <c r="D41" s="38"/>
      <c r="E41" s="38"/>
      <c r="F41" s="38"/>
      <c r="G41" s="38"/>
      <c r="H41" s="38"/>
      <c r="I41" s="38"/>
      <c r="J41" s="38"/>
    </row>
    <row r="42" spans="2:10" x14ac:dyDescent="0.25">
      <c r="B42" s="38"/>
      <c r="C42" s="38"/>
      <c r="D42" s="38"/>
      <c r="E42" s="38"/>
      <c r="F42" s="38"/>
      <c r="G42" s="38"/>
      <c r="H42" s="38"/>
      <c r="I42" s="38"/>
      <c r="J42" s="38"/>
    </row>
    <row r="43" spans="2:10" x14ac:dyDescent="0.25">
      <c r="B43" s="38"/>
      <c r="C43" s="38"/>
      <c r="D43" s="38"/>
      <c r="E43" s="38"/>
      <c r="F43" s="38"/>
      <c r="G43" s="38"/>
      <c r="H43" s="38"/>
      <c r="I43" s="38"/>
      <c r="J43" s="38"/>
    </row>
    <row r="44" spans="2:10" x14ac:dyDescent="0.25">
      <c r="B44" s="38"/>
      <c r="C44" s="38"/>
      <c r="D44" s="38"/>
      <c r="E44" s="38"/>
      <c r="F44" s="38"/>
      <c r="G44" s="38"/>
      <c r="H44" s="38"/>
      <c r="I44" s="38"/>
      <c r="J44" s="38"/>
    </row>
  </sheetData>
  <mergeCells count="11">
    <mergeCell ref="A2:Q2"/>
    <mergeCell ref="A5:L5"/>
    <mergeCell ref="A6:N6"/>
    <mergeCell ref="A7:X7"/>
    <mergeCell ref="C19:J19"/>
    <mergeCell ref="B20:B21"/>
    <mergeCell ref="C26:J26"/>
    <mergeCell ref="A8:N8"/>
    <mergeCell ref="A10:R10"/>
    <mergeCell ref="A12:P12"/>
    <mergeCell ref="C21:J21"/>
  </mergeCells>
  <pageMargins left="0.75" right="0.75" top="1" bottom="1" header="0.5" footer="0.5"/>
  <pageSetup paperSize="9" scale="57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Y101"/>
  <sheetViews>
    <sheetView topLeftCell="A21" workbookViewId="0">
      <selection activeCell="F27" sqref="F27"/>
    </sheetView>
  </sheetViews>
  <sheetFormatPr defaultRowHeight="12.5" x14ac:dyDescent="0.25"/>
  <cols>
    <col min="1" max="1" width="2.81640625" customWidth="1"/>
    <col min="3" max="3" width="34" customWidth="1"/>
    <col min="4" max="4" width="50.26953125" customWidth="1"/>
    <col min="5" max="5" width="14.26953125" customWidth="1"/>
    <col min="6" max="7" width="13.54296875" customWidth="1"/>
    <col min="8" max="8" width="9.81640625" customWidth="1"/>
  </cols>
  <sheetData>
    <row r="1" spans="2:8" ht="13" thickBot="1" x14ac:dyDescent="0.3"/>
    <row r="2" spans="2:8" s="25" customFormat="1" ht="15.5" thickBot="1" x14ac:dyDescent="0.3">
      <c r="B2" s="246" t="s">
        <v>336</v>
      </c>
      <c r="C2" s="247"/>
      <c r="D2" s="247"/>
      <c r="E2" s="248"/>
      <c r="F2" s="148"/>
      <c r="G2" s="148"/>
      <c r="H2"/>
    </row>
    <row r="3" spans="2:8" s="25" customFormat="1" ht="15.5" thickBot="1" x14ac:dyDescent="0.3">
      <c r="B3" s="252" t="s">
        <v>337</v>
      </c>
      <c r="C3" s="253"/>
      <c r="D3" s="253"/>
      <c r="E3" s="254"/>
      <c r="F3" s="148"/>
      <c r="G3" s="148"/>
      <c r="H3"/>
    </row>
    <row r="4" spans="2:8" s="25" customFormat="1" ht="46.5" x14ac:dyDescent="0.25">
      <c r="B4" s="149" t="s">
        <v>338</v>
      </c>
      <c r="C4" s="150" t="s">
        <v>339</v>
      </c>
      <c r="D4" s="150" t="s">
        <v>340</v>
      </c>
      <c r="E4" s="178">
        <v>6072.0000000000009</v>
      </c>
      <c r="F4" s="148"/>
      <c r="G4" s="148"/>
      <c r="H4" s="132"/>
    </row>
    <row r="5" spans="2:8" s="25" customFormat="1" ht="31.5" thickBot="1" x14ac:dyDescent="0.3">
      <c r="B5" s="151" t="s">
        <v>341</v>
      </c>
      <c r="C5" s="152" t="s">
        <v>342</v>
      </c>
      <c r="D5" s="152" t="s">
        <v>343</v>
      </c>
      <c r="E5" s="179">
        <v>9570</v>
      </c>
      <c r="F5" s="148"/>
      <c r="G5" s="148"/>
      <c r="H5" s="133"/>
    </row>
    <row r="6" spans="2:8" s="25" customFormat="1" ht="15.5" thickBot="1" x14ac:dyDescent="0.3">
      <c r="B6" s="255" t="s">
        <v>344</v>
      </c>
      <c r="C6" s="256"/>
      <c r="D6" s="256"/>
      <c r="E6" s="257"/>
      <c r="F6" s="148"/>
      <c r="G6" s="148"/>
      <c r="H6" s="132"/>
    </row>
    <row r="7" spans="2:8" s="25" customFormat="1" ht="31.5" thickBot="1" x14ac:dyDescent="0.3">
      <c r="B7" s="153" t="s">
        <v>338</v>
      </c>
      <c r="C7" s="154" t="s">
        <v>345</v>
      </c>
      <c r="D7" s="154" t="s">
        <v>346</v>
      </c>
      <c r="E7" s="180">
        <v>5555</v>
      </c>
      <c r="F7" s="148"/>
      <c r="G7" s="148"/>
      <c r="H7" s="132"/>
    </row>
    <row r="8" spans="2:8" s="25" customFormat="1" ht="15.5" thickBot="1" x14ac:dyDescent="0.3">
      <c r="B8" s="249" t="s">
        <v>347</v>
      </c>
      <c r="C8" s="250"/>
      <c r="D8" s="250"/>
      <c r="E8" s="251"/>
      <c r="F8" s="148"/>
      <c r="G8" s="148"/>
      <c r="H8" s="132"/>
    </row>
    <row r="9" spans="2:8" s="25" customFormat="1" ht="15.5" thickBot="1" x14ac:dyDescent="0.3">
      <c r="B9" s="255" t="s">
        <v>348</v>
      </c>
      <c r="C9" s="256"/>
      <c r="D9" s="256"/>
      <c r="E9" s="257"/>
      <c r="F9" s="148"/>
      <c r="G9" s="148"/>
      <c r="H9" s="132"/>
    </row>
    <row r="10" spans="2:8" s="25" customFormat="1" ht="16" thickBot="1" x14ac:dyDescent="0.3">
      <c r="B10" s="153" t="s">
        <v>349</v>
      </c>
      <c r="C10" s="154" t="s">
        <v>322</v>
      </c>
      <c r="D10" s="154" t="s">
        <v>323</v>
      </c>
      <c r="E10" s="180">
        <v>2850</v>
      </c>
      <c r="F10" s="148"/>
      <c r="G10" s="148"/>
      <c r="H10" s="132"/>
    </row>
    <row r="11" spans="2:8" s="25" customFormat="1" ht="15.5" thickBot="1" x14ac:dyDescent="0.3">
      <c r="B11" s="255" t="s">
        <v>350</v>
      </c>
      <c r="C11" s="256"/>
      <c r="D11" s="256"/>
      <c r="E11" s="257"/>
      <c r="F11" s="148"/>
      <c r="G11" s="148"/>
      <c r="H11" s="132"/>
    </row>
    <row r="12" spans="2:8" s="25" customFormat="1" ht="31" x14ac:dyDescent="0.25">
      <c r="B12" s="155" t="s">
        <v>351</v>
      </c>
      <c r="C12" s="156" t="s">
        <v>352</v>
      </c>
      <c r="D12" s="156" t="s">
        <v>353</v>
      </c>
      <c r="E12" s="181">
        <v>4950</v>
      </c>
      <c r="F12" s="148"/>
      <c r="G12" s="148"/>
      <c r="H12" s="132"/>
    </row>
    <row r="13" spans="2:8" s="25" customFormat="1" ht="31" x14ac:dyDescent="0.25">
      <c r="B13" s="149" t="s">
        <v>351</v>
      </c>
      <c r="C13" s="157" t="s">
        <v>354</v>
      </c>
      <c r="D13" s="157" t="s">
        <v>355</v>
      </c>
      <c r="E13" s="178">
        <v>3650</v>
      </c>
      <c r="F13" s="148"/>
      <c r="G13" s="148"/>
      <c r="H13" s="132"/>
    </row>
    <row r="14" spans="2:8" s="25" customFormat="1" ht="31.5" thickBot="1" x14ac:dyDescent="0.3">
      <c r="B14" s="151" t="s">
        <v>351</v>
      </c>
      <c r="C14" s="158" t="s">
        <v>356</v>
      </c>
      <c r="D14" s="158" t="s">
        <v>357</v>
      </c>
      <c r="E14" s="179">
        <v>2750</v>
      </c>
      <c r="F14" s="148"/>
      <c r="G14" s="148"/>
      <c r="H14" s="132"/>
    </row>
    <row r="15" spans="2:8" s="25" customFormat="1" ht="15.5" thickBot="1" x14ac:dyDescent="0.3">
      <c r="B15" s="249" t="s">
        <v>358</v>
      </c>
      <c r="C15" s="250"/>
      <c r="D15" s="250"/>
      <c r="E15" s="251"/>
      <c r="F15" s="148"/>
      <c r="G15" s="148"/>
      <c r="H15" s="132"/>
    </row>
    <row r="16" spans="2:8" s="25" customFormat="1" ht="31" x14ac:dyDescent="0.25">
      <c r="B16" s="155" t="s">
        <v>338</v>
      </c>
      <c r="C16" s="156" t="s">
        <v>359</v>
      </c>
      <c r="D16" s="156" t="s">
        <v>360</v>
      </c>
      <c r="E16" s="181">
        <v>9670</v>
      </c>
      <c r="F16" s="148"/>
      <c r="G16" s="148"/>
      <c r="H16" s="132"/>
    </row>
    <row r="17" spans="2:19" s="25" customFormat="1" ht="31" x14ac:dyDescent="0.25">
      <c r="B17" s="149" t="s">
        <v>361</v>
      </c>
      <c r="C17" s="159" t="s">
        <v>362</v>
      </c>
      <c r="D17" s="159" t="s">
        <v>363</v>
      </c>
      <c r="E17" s="178">
        <v>6380.0000000000009</v>
      </c>
      <c r="F17" s="148"/>
      <c r="G17" s="148"/>
      <c r="H17" s="132"/>
    </row>
    <row r="18" spans="2:19" s="25" customFormat="1" ht="31" x14ac:dyDescent="0.25">
      <c r="B18" s="149" t="s">
        <v>361</v>
      </c>
      <c r="C18" s="159" t="s">
        <v>364</v>
      </c>
      <c r="D18" s="159" t="s">
        <v>365</v>
      </c>
      <c r="E18" s="178">
        <v>6380.0000000000009</v>
      </c>
      <c r="F18" s="148"/>
      <c r="G18" s="148"/>
      <c r="H18" s="132"/>
    </row>
    <row r="19" spans="2:19" s="25" customFormat="1" ht="31.5" thickBot="1" x14ac:dyDescent="0.3">
      <c r="B19" s="149" t="s">
        <v>366</v>
      </c>
      <c r="C19" s="159" t="s">
        <v>367</v>
      </c>
      <c r="D19" s="159" t="s">
        <v>368</v>
      </c>
      <c r="E19" s="178">
        <v>8500</v>
      </c>
      <c r="F19" s="148"/>
      <c r="G19" s="148"/>
      <c r="H19" s="132"/>
    </row>
    <row r="20" spans="2:19" s="25" customFormat="1" ht="15.5" thickBot="1" x14ac:dyDescent="0.3">
      <c r="B20" s="249" t="s">
        <v>369</v>
      </c>
      <c r="C20" s="250"/>
      <c r="D20" s="250"/>
      <c r="E20" s="251"/>
      <c r="F20" s="148"/>
      <c r="G20" s="148"/>
      <c r="H20" s="132"/>
    </row>
    <row r="21" spans="2:19" s="36" customFormat="1" ht="31.5" thickBot="1" x14ac:dyDescent="0.25">
      <c r="B21" s="160" t="s">
        <v>370</v>
      </c>
      <c r="C21" s="161" t="s">
        <v>324</v>
      </c>
      <c r="D21" s="161" t="s">
        <v>371</v>
      </c>
      <c r="E21" s="178">
        <v>3550</v>
      </c>
      <c r="F21" s="148"/>
      <c r="G21" s="148"/>
      <c r="H21" s="134"/>
    </row>
    <row r="22" spans="2:19" s="26" customFormat="1" ht="15.5" x14ac:dyDescent="0.2">
      <c r="B22" s="162"/>
      <c r="C22" s="163"/>
      <c r="D22" s="163"/>
      <c r="E22" s="164"/>
      <c r="F22" s="148"/>
      <c r="G22" s="148"/>
      <c r="H22" s="135"/>
    </row>
    <row r="23" spans="2:19" s="50" customFormat="1" ht="18" x14ac:dyDescent="0.4">
      <c r="B23" s="165" t="s">
        <v>49</v>
      </c>
      <c r="C23" s="166"/>
      <c r="D23" s="166"/>
      <c r="E23" s="167"/>
      <c r="F23" s="148"/>
      <c r="G23" s="148"/>
      <c r="H23" s="135"/>
    </row>
    <row r="24" spans="2:19" s="25" customFormat="1" ht="16" thickBot="1" x14ac:dyDescent="0.4">
      <c r="B24" s="168"/>
      <c r="C24" s="168"/>
      <c r="D24" s="169"/>
      <c r="E24" s="169"/>
      <c r="F24" s="148"/>
      <c r="G24" s="148"/>
      <c r="H24"/>
    </row>
    <row r="25" spans="2:19" s="50" customFormat="1" ht="15.5" thickBot="1" x14ac:dyDescent="0.3">
      <c r="B25" s="258" t="s">
        <v>372</v>
      </c>
      <c r="C25" s="259"/>
      <c r="D25" s="259"/>
      <c r="E25" s="260"/>
      <c r="F25" s="148"/>
      <c r="G25" s="148"/>
      <c r="H25"/>
    </row>
    <row r="26" spans="2:19" s="50" customFormat="1" ht="15.5" x14ac:dyDescent="0.25">
      <c r="B26" s="170" t="s">
        <v>373</v>
      </c>
      <c r="C26" s="171" t="s">
        <v>374</v>
      </c>
      <c r="D26" s="171" t="s">
        <v>375</v>
      </c>
      <c r="E26" s="181">
        <v>1870</v>
      </c>
      <c r="F26" s="148"/>
      <c r="G26" s="148"/>
      <c r="H26"/>
    </row>
    <row r="27" spans="2:19" s="50" customFormat="1" ht="15.5" x14ac:dyDescent="0.25">
      <c r="B27" s="170" t="s">
        <v>373</v>
      </c>
      <c r="C27" s="171" t="s">
        <v>376</v>
      </c>
      <c r="D27" s="171" t="s">
        <v>377</v>
      </c>
      <c r="E27" s="181">
        <v>2500</v>
      </c>
      <c r="F27" s="148"/>
      <c r="G27" s="148"/>
      <c r="H27" s="134"/>
    </row>
    <row r="28" spans="2:19" s="50" customFormat="1" ht="31" x14ac:dyDescent="0.25">
      <c r="B28" s="172" t="s">
        <v>373</v>
      </c>
      <c r="C28" s="173" t="s">
        <v>378</v>
      </c>
      <c r="D28" s="173" t="s">
        <v>379</v>
      </c>
      <c r="E28" s="178">
        <v>5700</v>
      </c>
      <c r="F28" s="148"/>
      <c r="G28" s="148"/>
      <c r="H28" s="134"/>
    </row>
    <row r="29" spans="2:19" s="50" customFormat="1" ht="31.5" thickBot="1" x14ac:dyDescent="0.3">
      <c r="B29" s="174" t="s">
        <v>373</v>
      </c>
      <c r="C29" s="175" t="s">
        <v>378</v>
      </c>
      <c r="D29" s="175" t="s">
        <v>380</v>
      </c>
      <c r="E29" s="179">
        <v>7550</v>
      </c>
      <c r="F29" s="148"/>
      <c r="G29" s="148"/>
      <c r="H29" s="134"/>
    </row>
    <row r="30" spans="2:19" s="50" customFormat="1" ht="15.5" thickBot="1" x14ac:dyDescent="0.3">
      <c r="B30" s="246" t="s">
        <v>381</v>
      </c>
      <c r="C30" s="247"/>
      <c r="D30" s="247"/>
      <c r="E30" s="248"/>
      <c r="F30" s="148"/>
      <c r="G30" s="148"/>
      <c r="H30" s="134"/>
    </row>
    <row r="31" spans="2:19" s="50" customFormat="1" ht="16" thickBot="1" x14ac:dyDescent="0.3">
      <c r="B31" s="174" t="s">
        <v>382</v>
      </c>
      <c r="C31" s="175" t="s">
        <v>383</v>
      </c>
      <c r="D31" s="175" t="s">
        <v>384</v>
      </c>
      <c r="E31" s="182">
        <v>660</v>
      </c>
      <c r="F31" s="148"/>
      <c r="G31" s="148"/>
      <c r="H31" s="134"/>
      <c r="P31" s="204"/>
      <c r="Q31" s="204"/>
      <c r="R31" s="204"/>
      <c r="S31" s="204"/>
    </row>
    <row r="32" spans="2:19" s="50" customFormat="1" ht="15.5" thickBot="1" x14ac:dyDescent="0.3">
      <c r="B32" s="249" t="s">
        <v>385</v>
      </c>
      <c r="C32" s="250"/>
      <c r="D32" s="250"/>
      <c r="E32" s="251"/>
      <c r="F32" s="148"/>
      <c r="G32" s="148"/>
      <c r="H32" s="134"/>
      <c r="P32" s="204"/>
      <c r="Q32" s="204"/>
      <c r="R32" s="204"/>
      <c r="S32" s="204"/>
    </row>
    <row r="33" spans="2:25" s="50" customFormat="1" ht="16" thickBot="1" x14ac:dyDescent="0.3">
      <c r="B33" s="160" t="s">
        <v>373</v>
      </c>
      <c r="C33" s="176" t="s">
        <v>386</v>
      </c>
      <c r="D33" s="176" t="s">
        <v>387</v>
      </c>
      <c r="E33" s="178">
        <v>5250</v>
      </c>
      <c r="F33" s="148"/>
      <c r="G33" s="148"/>
      <c r="H33" s="134"/>
      <c r="P33" s="128"/>
      <c r="Q33" s="128"/>
      <c r="R33" s="128"/>
      <c r="S33" s="128"/>
    </row>
    <row r="34" spans="2:25" s="50" customFormat="1" ht="19" customHeight="1" x14ac:dyDescent="0.25">
      <c r="B34" s="136" t="s">
        <v>334</v>
      </c>
      <c r="C34" s="137"/>
      <c r="D34" s="137"/>
      <c r="E34" s="137"/>
      <c r="F34" s="137"/>
      <c r="G34" s="137"/>
      <c r="H34" s="134"/>
      <c r="P34" s="128"/>
      <c r="Q34" s="128"/>
      <c r="R34" s="128"/>
      <c r="S34" s="128"/>
    </row>
    <row r="35" spans="2:25" s="50" customFormat="1" x14ac:dyDescent="0.25">
      <c r="B35" s="136"/>
      <c r="C35" s="137"/>
      <c r="D35" s="137"/>
      <c r="E35" s="137"/>
      <c r="F35" s="137"/>
      <c r="G35" s="137"/>
      <c r="H35" s="134"/>
      <c r="P35" s="128"/>
      <c r="Q35" s="128"/>
      <c r="R35" s="128"/>
      <c r="S35" s="128"/>
    </row>
    <row r="36" spans="2:25" s="50" customFormat="1" ht="13" x14ac:dyDescent="0.3">
      <c r="B36" s="12" t="s">
        <v>0</v>
      </c>
      <c r="C36" s="12"/>
      <c r="D36" s="12"/>
      <c r="E36" s="12"/>
      <c r="F36" s="12"/>
      <c r="G36" s="12"/>
      <c r="H36" s="12"/>
      <c r="P36" s="204"/>
      <c r="Q36" s="204"/>
      <c r="R36" s="204"/>
      <c r="S36" s="204"/>
    </row>
    <row r="37" spans="2:25" s="50" customFormat="1" ht="13" x14ac:dyDescent="0.3">
      <c r="B37" s="56" t="s">
        <v>1</v>
      </c>
      <c r="C37" s="12"/>
      <c r="D37" s="12"/>
      <c r="E37" s="12"/>
      <c r="F37" s="12"/>
      <c r="G37" s="12"/>
      <c r="H37" s="12"/>
      <c r="P37" s="204"/>
      <c r="Q37" s="204"/>
      <c r="R37" s="204"/>
      <c r="S37" s="204"/>
    </row>
    <row r="38" spans="2:25" s="50" customFormat="1" ht="13" thickBot="1" x14ac:dyDescent="0.3">
      <c r="B38" s="1"/>
      <c r="C38" s="1"/>
      <c r="D38" s="1"/>
      <c r="E38" s="1"/>
      <c r="F38" s="1"/>
      <c r="G38" s="1"/>
      <c r="H38" s="1"/>
      <c r="P38" s="204"/>
      <c r="Q38" s="204"/>
      <c r="R38" s="204"/>
      <c r="S38" s="204"/>
    </row>
    <row r="39" spans="2:25" s="50" customFormat="1" ht="76.5" customHeight="1" thickBot="1" x14ac:dyDescent="0.3">
      <c r="B39" s="239" t="s">
        <v>70</v>
      </c>
      <c r="C39" s="240"/>
      <c r="D39" s="241"/>
      <c r="E39" s="242" t="s">
        <v>71</v>
      </c>
      <c r="F39" s="235"/>
      <c r="G39" s="234" t="s">
        <v>72</v>
      </c>
      <c r="H39" s="235"/>
      <c r="P39" s="204"/>
      <c r="Q39" s="204"/>
      <c r="R39" s="204"/>
      <c r="S39" s="204"/>
    </row>
    <row r="40" spans="2:25" s="50" customFormat="1" ht="13.5" thickBot="1" x14ac:dyDescent="0.3">
      <c r="B40" s="236">
        <v>200</v>
      </c>
      <c r="C40" s="237"/>
      <c r="D40" s="238"/>
      <c r="E40" s="209">
        <v>838.85124353544393</v>
      </c>
      <c r="F40" s="210"/>
      <c r="G40" s="209">
        <v>1757.5930816933108</v>
      </c>
      <c r="H40" s="210">
        <v>0</v>
      </c>
    </row>
    <row r="41" spans="2:25" s="50" customFormat="1" ht="13.5" thickBot="1" x14ac:dyDescent="0.3">
      <c r="B41" s="220">
        <v>240</v>
      </c>
      <c r="C41" s="221"/>
      <c r="D41" s="222"/>
      <c r="E41" s="209">
        <v>898.76918950226127</v>
      </c>
      <c r="F41" s="210">
        <v>0</v>
      </c>
      <c r="G41" s="209">
        <v>1837.4836763157343</v>
      </c>
      <c r="H41" s="210">
        <v>0</v>
      </c>
    </row>
    <row r="42" spans="2:25" s="50" customFormat="1" ht="13.5" thickBot="1" x14ac:dyDescent="0.3">
      <c r="B42" s="220">
        <v>270</v>
      </c>
      <c r="C42" s="221"/>
      <c r="D42" s="222"/>
      <c r="E42" s="209">
        <v>958.68713546907873</v>
      </c>
      <c r="F42" s="210">
        <v>0</v>
      </c>
      <c r="G42" s="209">
        <v>1897.4016222825517</v>
      </c>
      <c r="H42" s="210">
        <v>0</v>
      </c>
    </row>
    <row r="43" spans="2:25" s="50" customFormat="1" ht="13.5" thickBot="1" x14ac:dyDescent="0.3">
      <c r="B43" s="220">
        <v>340</v>
      </c>
      <c r="C43" s="221"/>
      <c r="D43" s="222"/>
      <c r="E43" s="209">
        <v>1084.2294984471723</v>
      </c>
      <c r="F43" s="210">
        <v>0</v>
      </c>
      <c r="G43" s="209">
        <v>2024.0139485814811</v>
      </c>
      <c r="H43" s="210">
        <v>0</v>
      </c>
    </row>
    <row r="44" spans="2:25" s="50" customFormat="1" ht="13.5" thickBot="1" x14ac:dyDescent="0.3">
      <c r="B44" s="220">
        <v>370</v>
      </c>
      <c r="C44" s="221"/>
      <c r="D44" s="222"/>
      <c r="E44" s="209">
        <v>1138.4409733695313</v>
      </c>
      <c r="F44" s="210">
        <v>0</v>
      </c>
      <c r="G44" s="209">
        <v>2077.1554601830039</v>
      </c>
      <c r="H44" s="210">
        <v>0</v>
      </c>
    </row>
    <row r="45" spans="2:25" s="50" customFormat="1" ht="13.5" thickBot="1" x14ac:dyDescent="0.3">
      <c r="B45" s="206">
        <v>430</v>
      </c>
      <c r="C45" s="207"/>
      <c r="D45" s="208"/>
      <c r="E45" s="209">
        <v>1258.2768653031653</v>
      </c>
      <c r="F45" s="210">
        <v>0</v>
      </c>
      <c r="G45" s="209">
        <v>2196.9913521166386</v>
      </c>
      <c r="H45" s="210">
        <v>0</v>
      </c>
      <c r="S45" s="205"/>
      <c r="T45" s="205"/>
      <c r="U45" s="205"/>
      <c r="V45" s="205"/>
    </row>
    <row r="46" spans="2:25" s="50" customFormat="1" x14ac:dyDescent="0.25">
      <c r="B46" s="129"/>
      <c r="C46" s="130"/>
      <c r="D46" s="130"/>
      <c r="E46" s="128"/>
      <c r="F46" s="128"/>
      <c r="G46" s="128"/>
      <c r="H46" s="128"/>
      <c r="J46" s="22"/>
      <c r="K46" s="22"/>
      <c r="L46" s="13"/>
      <c r="M46" s="23"/>
      <c r="N46" s="23"/>
      <c r="O46" s="9"/>
      <c r="P46" s="9"/>
      <c r="Q46" s="8"/>
      <c r="R46" s="8"/>
      <c r="S46" s="205"/>
      <c r="T46" s="205"/>
      <c r="U46" s="205"/>
      <c r="V46" s="205"/>
      <c r="W46" s="7"/>
      <c r="X46" s="7"/>
      <c r="Y46" s="7"/>
    </row>
    <row r="47" spans="2:25" s="50" customFormat="1" x14ac:dyDescent="0.25">
      <c r="B47" s="6"/>
      <c r="C47" s="6"/>
      <c r="D47" s="6"/>
      <c r="E47" s="6"/>
      <c r="F47" s="6"/>
      <c r="G47" s="6"/>
      <c r="H47" s="6"/>
      <c r="S47" s="205"/>
      <c r="T47" s="205"/>
      <c r="U47" s="205"/>
      <c r="V47" s="205"/>
    </row>
    <row r="48" spans="2:25" s="50" customFormat="1" x14ac:dyDescent="0.25">
      <c r="B48" s="10" t="s">
        <v>7</v>
      </c>
      <c r="S48" s="205"/>
      <c r="T48" s="205"/>
      <c r="U48" s="205"/>
      <c r="V48" s="205"/>
    </row>
    <row r="49" spans="2:22" s="50" customFormat="1" ht="12.75" customHeight="1" thickBot="1" x14ac:dyDescent="0.3">
      <c r="S49" s="205"/>
      <c r="T49" s="205"/>
      <c r="U49" s="205"/>
      <c r="V49" s="205"/>
    </row>
    <row r="50" spans="2:22" s="50" customFormat="1" ht="17.25" customHeight="1" thickBot="1" x14ac:dyDescent="0.3">
      <c r="B50" s="223" t="s">
        <v>63</v>
      </c>
      <c r="C50" s="226" t="s">
        <v>8</v>
      </c>
      <c r="D50" s="227"/>
      <c r="E50" s="228"/>
      <c r="F50" s="229" t="s">
        <v>64</v>
      </c>
      <c r="G50" s="230"/>
      <c r="H50" s="227"/>
      <c r="I50" s="231"/>
      <c r="S50" s="205"/>
      <c r="T50" s="205"/>
      <c r="U50" s="205"/>
      <c r="V50" s="205"/>
    </row>
    <row r="51" spans="2:22" s="50" customFormat="1" ht="17.25" customHeight="1" x14ac:dyDescent="0.25">
      <c r="B51" s="224"/>
      <c r="C51" s="89" t="s">
        <v>9</v>
      </c>
      <c r="D51" s="90" t="s">
        <v>10</v>
      </c>
      <c r="E51" s="91" t="s">
        <v>11</v>
      </c>
      <c r="F51" s="232" t="s">
        <v>65</v>
      </c>
      <c r="G51" s="232" t="s">
        <v>66</v>
      </c>
      <c r="H51" s="232" t="s">
        <v>67</v>
      </c>
      <c r="I51" s="232" t="s">
        <v>68</v>
      </c>
      <c r="S51" s="205"/>
      <c r="T51" s="205"/>
      <c r="U51" s="205"/>
      <c r="V51" s="205"/>
    </row>
    <row r="52" spans="2:22" s="50" customFormat="1" ht="12.75" customHeight="1" thickBot="1" x14ac:dyDescent="0.3">
      <c r="B52" s="225"/>
      <c r="C52" s="92" t="s">
        <v>12</v>
      </c>
      <c r="D52" s="93" t="s">
        <v>13</v>
      </c>
      <c r="E52" s="94" t="s">
        <v>12</v>
      </c>
      <c r="F52" s="233"/>
      <c r="G52" s="233"/>
      <c r="H52" s="233"/>
      <c r="I52" s="233"/>
      <c r="S52" s="205"/>
      <c r="T52" s="205"/>
      <c r="U52" s="205"/>
      <c r="V52" s="205"/>
    </row>
    <row r="53" spans="2:22" s="50" customFormat="1" ht="36.75" customHeight="1" x14ac:dyDescent="0.25">
      <c r="B53" s="211" t="s">
        <v>69</v>
      </c>
      <c r="C53" s="214">
        <v>201</v>
      </c>
      <c r="D53" s="14">
        <v>90</v>
      </c>
      <c r="E53" s="95">
        <v>240</v>
      </c>
      <c r="F53" s="217">
        <v>26611.754395297998</v>
      </c>
      <c r="G53" s="217">
        <v>26817.080689888346</v>
      </c>
      <c r="H53" s="217">
        <v>29524.821199798458</v>
      </c>
      <c r="I53" s="217">
        <v>31215.09658919393</v>
      </c>
      <c r="S53" s="205"/>
      <c r="T53" s="205"/>
      <c r="U53" s="205"/>
      <c r="V53" s="205"/>
    </row>
    <row r="54" spans="2:22" s="50" customFormat="1" x14ac:dyDescent="0.25">
      <c r="B54" s="212"/>
      <c r="C54" s="215"/>
      <c r="D54" s="15">
        <v>120</v>
      </c>
      <c r="E54" s="96">
        <v>154</v>
      </c>
      <c r="F54" s="218"/>
      <c r="G54" s="218">
        <v>0</v>
      </c>
      <c r="H54" s="218">
        <v>0</v>
      </c>
      <c r="I54" s="218">
        <v>0</v>
      </c>
      <c r="M54" s="57"/>
      <c r="N54" s="57"/>
      <c r="S54" s="205"/>
      <c r="T54" s="205"/>
      <c r="U54" s="205"/>
      <c r="V54" s="205"/>
    </row>
    <row r="55" spans="2:22" s="50" customFormat="1" ht="13" thickBot="1" x14ac:dyDescent="0.3">
      <c r="B55" s="212"/>
      <c r="C55" s="216"/>
      <c r="D55" s="97">
        <v>135</v>
      </c>
      <c r="E55" s="98">
        <v>121</v>
      </c>
      <c r="F55" s="219"/>
      <c r="G55" s="219">
        <v>0</v>
      </c>
      <c r="H55" s="219">
        <v>0</v>
      </c>
      <c r="I55" s="219">
        <v>0</v>
      </c>
      <c r="M55" s="57"/>
      <c r="N55" s="57"/>
      <c r="S55" s="205"/>
      <c r="T55" s="205"/>
      <c r="U55" s="205"/>
      <c r="V55" s="205"/>
    </row>
    <row r="56" spans="2:22" s="50" customFormat="1" x14ac:dyDescent="0.25">
      <c r="B56" s="212"/>
      <c r="C56" s="214">
        <v>241</v>
      </c>
      <c r="D56" s="14">
        <v>90</v>
      </c>
      <c r="E56" s="95">
        <v>280</v>
      </c>
      <c r="F56" s="217">
        <v>29088.502823793984</v>
      </c>
      <c r="G56" s="217">
        <v>29304.828741308804</v>
      </c>
      <c r="H56" s="217">
        <v>32439.721274786323</v>
      </c>
      <c r="I56" s="217">
        <v>34122.66358223214</v>
      </c>
      <c r="M56" s="57"/>
      <c r="N56" s="57"/>
      <c r="S56" s="205"/>
      <c r="T56" s="205"/>
      <c r="U56" s="205"/>
      <c r="V56" s="205"/>
    </row>
    <row r="57" spans="2:22" s="50" customFormat="1" x14ac:dyDescent="0.25">
      <c r="B57" s="212"/>
      <c r="C57" s="215"/>
      <c r="D57" s="15">
        <v>120</v>
      </c>
      <c r="E57" s="96">
        <v>177</v>
      </c>
      <c r="F57" s="218">
        <v>0</v>
      </c>
      <c r="G57" s="218">
        <v>0</v>
      </c>
      <c r="H57" s="218">
        <v>0</v>
      </c>
      <c r="I57" s="218">
        <v>0</v>
      </c>
      <c r="M57" s="57"/>
      <c r="N57" s="57"/>
      <c r="S57" s="205"/>
      <c r="T57" s="205"/>
      <c r="U57" s="205"/>
      <c r="V57" s="205"/>
    </row>
    <row r="58" spans="2:22" s="50" customFormat="1" ht="13" thickBot="1" x14ac:dyDescent="0.3">
      <c r="B58" s="212"/>
      <c r="C58" s="216"/>
      <c r="D58" s="16">
        <v>135</v>
      </c>
      <c r="E58" s="99">
        <v>138</v>
      </c>
      <c r="F58" s="219">
        <v>0</v>
      </c>
      <c r="G58" s="219">
        <v>0</v>
      </c>
      <c r="H58" s="219">
        <v>0</v>
      </c>
      <c r="I58" s="219">
        <v>0</v>
      </c>
      <c r="M58" s="57"/>
      <c r="N58" s="57"/>
      <c r="S58" s="205"/>
      <c r="T58" s="205"/>
      <c r="U58" s="205"/>
      <c r="V58" s="205"/>
    </row>
    <row r="59" spans="2:22" s="50" customFormat="1" x14ac:dyDescent="0.25">
      <c r="B59" s="212"/>
      <c r="C59" s="214">
        <v>271</v>
      </c>
      <c r="D59" s="100">
        <v>90</v>
      </c>
      <c r="E59" s="101">
        <v>310</v>
      </c>
      <c r="F59" s="217">
        <v>30149.966436006536</v>
      </c>
      <c r="G59" s="217">
        <v>30375.458705958434</v>
      </c>
      <c r="H59" s="217">
        <v>33376.522493854733</v>
      </c>
      <c r="I59" s="217">
        <v>35020.966121064877</v>
      </c>
      <c r="M59" s="57"/>
      <c r="N59" s="57"/>
      <c r="S59" s="205"/>
      <c r="T59" s="205"/>
      <c r="U59" s="205"/>
      <c r="V59" s="205"/>
    </row>
    <row r="60" spans="2:22" s="50" customFormat="1" ht="16.5" customHeight="1" x14ac:dyDescent="0.25">
      <c r="B60" s="212"/>
      <c r="C60" s="215"/>
      <c r="D60" s="15">
        <v>120</v>
      </c>
      <c r="E60" s="96">
        <v>194</v>
      </c>
      <c r="F60" s="218">
        <v>0</v>
      </c>
      <c r="G60" s="218">
        <v>0</v>
      </c>
      <c r="H60" s="218">
        <v>0</v>
      </c>
      <c r="I60" s="218">
        <v>0</v>
      </c>
      <c r="M60" s="57"/>
      <c r="N60" s="57"/>
      <c r="S60" s="205"/>
      <c r="T60" s="205"/>
      <c r="U60" s="205"/>
      <c r="V60" s="205"/>
    </row>
    <row r="61" spans="2:22" s="50" customFormat="1" ht="13.5" customHeight="1" thickBot="1" x14ac:dyDescent="0.3">
      <c r="B61" s="212"/>
      <c r="C61" s="216"/>
      <c r="D61" s="16">
        <v>135</v>
      </c>
      <c r="E61" s="99">
        <v>150</v>
      </c>
      <c r="F61" s="219">
        <v>0</v>
      </c>
      <c r="G61" s="219">
        <v>0</v>
      </c>
      <c r="H61" s="219">
        <v>0</v>
      </c>
      <c r="I61" s="219">
        <v>0</v>
      </c>
      <c r="M61" s="57"/>
      <c r="N61" s="57"/>
      <c r="S61" s="205"/>
      <c r="T61" s="205"/>
      <c r="U61" s="205"/>
      <c r="V61" s="205"/>
    </row>
    <row r="62" spans="2:22" s="50" customFormat="1" ht="13.5" customHeight="1" x14ac:dyDescent="0.25">
      <c r="B62" s="212"/>
      <c r="C62" s="214">
        <v>341</v>
      </c>
      <c r="D62" s="14">
        <v>90</v>
      </c>
      <c r="E62" s="95">
        <v>380</v>
      </c>
      <c r="F62" s="217">
        <v>39508.812274253738</v>
      </c>
      <c r="G62" s="217">
        <v>39789.302658828048</v>
      </c>
      <c r="H62" s="217">
        <v>44390.811582236543</v>
      </c>
      <c r="I62" s="217">
        <v>46090.253324069097</v>
      </c>
      <c r="M62" s="57"/>
      <c r="N62" s="57"/>
      <c r="S62" s="205"/>
      <c r="T62" s="205"/>
      <c r="U62" s="205"/>
      <c r="V62" s="205"/>
    </row>
    <row r="63" spans="2:22" s="50" customFormat="1" x14ac:dyDescent="0.25">
      <c r="B63" s="212"/>
      <c r="C63" s="215"/>
      <c r="D63" s="15">
        <v>120</v>
      </c>
      <c r="E63" s="96">
        <v>235</v>
      </c>
      <c r="F63" s="218">
        <v>0</v>
      </c>
      <c r="G63" s="218">
        <v>0</v>
      </c>
      <c r="H63" s="218">
        <v>0</v>
      </c>
      <c r="I63" s="218">
        <v>0</v>
      </c>
      <c r="M63" s="57"/>
      <c r="N63" s="57"/>
    </row>
    <row r="64" spans="2:22" s="50" customFormat="1" ht="13" thickBot="1" x14ac:dyDescent="0.3">
      <c r="B64" s="212"/>
      <c r="C64" s="216"/>
      <c r="D64" s="97">
        <v>135</v>
      </c>
      <c r="E64" s="98">
        <v>180</v>
      </c>
      <c r="F64" s="219">
        <v>0</v>
      </c>
      <c r="G64" s="219">
        <v>0</v>
      </c>
      <c r="H64" s="219">
        <v>0</v>
      </c>
      <c r="I64" s="219">
        <v>0</v>
      </c>
    </row>
    <row r="65" spans="2:9" x14ac:dyDescent="0.25">
      <c r="B65" s="212"/>
      <c r="C65" s="214">
        <v>371</v>
      </c>
      <c r="D65" s="14">
        <v>90</v>
      </c>
      <c r="E65" s="95">
        <v>410</v>
      </c>
      <c r="F65" s="217">
        <v>43661.169928245879</v>
      </c>
      <c r="G65" s="217">
        <v>43959.993017694323</v>
      </c>
      <c r="H65" s="217">
        <v>48691.664145709219</v>
      </c>
      <c r="I65" s="217">
        <v>50935.587222303649</v>
      </c>
    </row>
    <row r="66" spans="2:9" x14ac:dyDescent="0.25">
      <c r="B66" s="212"/>
      <c r="C66" s="215"/>
      <c r="D66" s="15">
        <v>120</v>
      </c>
      <c r="E66" s="96">
        <v>192</v>
      </c>
      <c r="F66" s="218">
        <v>0</v>
      </c>
      <c r="G66" s="218">
        <v>0</v>
      </c>
      <c r="H66" s="218">
        <v>0</v>
      </c>
      <c r="I66" s="218">
        <v>0</v>
      </c>
    </row>
    <row r="67" spans="2:9" ht="13" thickBot="1" x14ac:dyDescent="0.3">
      <c r="B67" s="212"/>
      <c r="C67" s="216"/>
      <c r="D67" s="97">
        <v>135</v>
      </c>
      <c r="E67" s="99">
        <v>252</v>
      </c>
      <c r="F67" s="219">
        <v>0</v>
      </c>
      <c r="G67" s="219">
        <v>0</v>
      </c>
      <c r="H67" s="219">
        <v>0</v>
      </c>
      <c r="I67" s="219">
        <v>0</v>
      </c>
    </row>
    <row r="68" spans="2:9" x14ac:dyDescent="0.25">
      <c r="B68" s="212"/>
      <c r="C68" s="243">
        <v>431</v>
      </c>
      <c r="D68" s="102">
        <v>90</v>
      </c>
      <c r="E68" s="103">
        <v>470</v>
      </c>
      <c r="F68" s="217">
        <v>51309.574401736041</v>
      </c>
      <c r="G68" s="217">
        <v>51665.228876294321</v>
      </c>
      <c r="H68" s="217">
        <v>56417.065979670762</v>
      </c>
      <c r="I68" s="217">
        <v>60008.442864514276</v>
      </c>
    </row>
    <row r="69" spans="2:9" x14ac:dyDescent="0.25">
      <c r="B69" s="212"/>
      <c r="C69" s="244"/>
      <c r="D69" s="104">
        <v>120</v>
      </c>
      <c r="E69" s="85">
        <v>287</v>
      </c>
      <c r="F69" s="218">
        <v>0</v>
      </c>
      <c r="G69" s="218">
        <v>0</v>
      </c>
      <c r="H69" s="218">
        <v>0</v>
      </c>
      <c r="I69" s="218">
        <v>0</v>
      </c>
    </row>
    <row r="70" spans="2:9" ht="13" thickBot="1" x14ac:dyDescent="0.3">
      <c r="B70" s="213"/>
      <c r="C70" s="245"/>
      <c r="D70" s="105">
        <v>135</v>
      </c>
      <c r="E70" s="86">
        <v>216</v>
      </c>
      <c r="F70" s="219">
        <v>0</v>
      </c>
      <c r="G70" s="219">
        <v>0</v>
      </c>
      <c r="H70" s="219">
        <v>0</v>
      </c>
      <c r="I70" s="219">
        <v>0</v>
      </c>
    </row>
    <row r="73" spans="2:9" x14ac:dyDescent="0.25">
      <c r="F73" s="131"/>
      <c r="G73" s="131"/>
      <c r="H73" s="131"/>
      <c r="I73" s="131"/>
    </row>
    <row r="74" spans="2:9" x14ac:dyDescent="0.25">
      <c r="F74" s="204"/>
      <c r="G74" s="204"/>
      <c r="H74" s="204"/>
      <c r="I74" s="204"/>
    </row>
    <row r="75" spans="2:9" x14ac:dyDescent="0.25">
      <c r="F75" s="204"/>
      <c r="G75" s="204"/>
      <c r="H75" s="204"/>
      <c r="I75" s="204"/>
    </row>
    <row r="76" spans="2:9" x14ac:dyDescent="0.25">
      <c r="F76" s="204"/>
      <c r="G76" s="204"/>
      <c r="H76" s="204"/>
      <c r="I76" s="204"/>
    </row>
    <row r="77" spans="2:9" x14ac:dyDescent="0.25">
      <c r="F77" s="204"/>
      <c r="G77" s="204"/>
      <c r="H77" s="204"/>
      <c r="I77" s="204"/>
    </row>
    <row r="78" spans="2:9" x14ac:dyDescent="0.25">
      <c r="F78" s="204"/>
      <c r="G78" s="204"/>
      <c r="H78" s="204"/>
      <c r="I78" s="204"/>
    </row>
    <row r="79" spans="2:9" x14ac:dyDescent="0.25">
      <c r="F79" s="204"/>
      <c r="G79" s="204"/>
      <c r="H79" s="204"/>
      <c r="I79" s="204"/>
    </row>
    <row r="80" spans="2:9" x14ac:dyDescent="0.25">
      <c r="F80" s="131"/>
      <c r="G80" s="131"/>
      <c r="H80" s="131"/>
      <c r="I80" s="131"/>
    </row>
    <row r="81" spans="6:9" x14ac:dyDescent="0.25">
      <c r="F81" s="131"/>
      <c r="G81" s="131"/>
      <c r="H81" s="131"/>
      <c r="I81" s="131"/>
    </row>
    <row r="82" spans="6:9" x14ac:dyDescent="0.25">
      <c r="F82" s="131"/>
      <c r="G82" s="131"/>
      <c r="H82" s="131"/>
      <c r="I82" s="131"/>
    </row>
    <row r="83" spans="6:9" x14ac:dyDescent="0.25">
      <c r="F83" s="131"/>
      <c r="G83" s="131"/>
      <c r="H83" s="131"/>
      <c r="I83" s="131"/>
    </row>
    <row r="84" spans="6:9" x14ac:dyDescent="0.25">
      <c r="F84" s="205"/>
      <c r="G84" s="205"/>
      <c r="H84" s="205"/>
      <c r="I84" s="205"/>
    </row>
    <row r="85" spans="6:9" x14ac:dyDescent="0.25">
      <c r="F85" s="205"/>
      <c r="G85" s="205"/>
      <c r="H85" s="205"/>
      <c r="I85" s="205"/>
    </row>
    <row r="86" spans="6:9" x14ac:dyDescent="0.25">
      <c r="F86" s="205"/>
      <c r="G86" s="205"/>
      <c r="H86" s="205"/>
      <c r="I86" s="205"/>
    </row>
    <row r="87" spans="6:9" x14ac:dyDescent="0.25">
      <c r="F87" s="205"/>
      <c r="G87" s="205"/>
      <c r="H87" s="205"/>
      <c r="I87" s="205"/>
    </row>
    <row r="88" spans="6:9" x14ac:dyDescent="0.25">
      <c r="F88" s="205"/>
      <c r="G88" s="205"/>
      <c r="H88" s="205"/>
      <c r="I88" s="205"/>
    </row>
    <row r="89" spans="6:9" x14ac:dyDescent="0.25">
      <c r="F89" s="205"/>
      <c r="G89" s="205"/>
      <c r="H89" s="205"/>
      <c r="I89" s="205"/>
    </row>
    <row r="90" spans="6:9" x14ac:dyDescent="0.25">
      <c r="F90" s="205"/>
      <c r="G90" s="205"/>
      <c r="H90" s="205"/>
      <c r="I90" s="205"/>
    </row>
    <row r="91" spans="6:9" x14ac:dyDescent="0.25">
      <c r="F91" s="205"/>
      <c r="G91" s="205"/>
      <c r="H91" s="205"/>
      <c r="I91" s="205"/>
    </row>
    <row r="92" spans="6:9" x14ac:dyDescent="0.25">
      <c r="F92" s="205"/>
      <c r="G92" s="205"/>
      <c r="H92" s="205"/>
      <c r="I92" s="205"/>
    </row>
    <row r="93" spans="6:9" x14ac:dyDescent="0.25">
      <c r="F93" s="205"/>
      <c r="G93" s="205"/>
      <c r="H93" s="205"/>
      <c r="I93" s="205"/>
    </row>
    <row r="94" spans="6:9" x14ac:dyDescent="0.25">
      <c r="F94" s="205"/>
      <c r="G94" s="205"/>
      <c r="H94" s="205"/>
      <c r="I94" s="205"/>
    </row>
    <row r="95" spans="6:9" x14ac:dyDescent="0.25">
      <c r="F95" s="205"/>
      <c r="G95" s="205"/>
      <c r="H95" s="205"/>
      <c r="I95" s="205"/>
    </row>
    <row r="96" spans="6:9" x14ac:dyDescent="0.25">
      <c r="F96" s="205"/>
      <c r="G96" s="205"/>
      <c r="H96" s="205"/>
      <c r="I96" s="205"/>
    </row>
    <row r="97" spans="6:9" x14ac:dyDescent="0.25">
      <c r="F97" s="205"/>
      <c r="G97" s="205"/>
      <c r="H97" s="205"/>
      <c r="I97" s="205"/>
    </row>
    <row r="98" spans="6:9" x14ac:dyDescent="0.25">
      <c r="F98" s="205"/>
      <c r="G98" s="205"/>
      <c r="H98" s="205"/>
      <c r="I98" s="205"/>
    </row>
    <row r="99" spans="6:9" x14ac:dyDescent="0.25">
      <c r="F99" s="205"/>
      <c r="G99" s="205"/>
      <c r="H99" s="205"/>
      <c r="I99" s="205"/>
    </row>
    <row r="100" spans="6:9" x14ac:dyDescent="0.25">
      <c r="F100" s="205"/>
      <c r="G100" s="205"/>
      <c r="H100" s="205"/>
      <c r="I100" s="205"/>
    </row>
    <row r="101" spans="6:9" x14ac:dyDescent="0.25">
      <c r="F101" s="205"/>
      <c r="G101" s="205"/>
      <c r="H101" s="205"/>
      <c r="I101" s="205"/>
    </row>
  </sheetData>
  <mergeCells count="142">
    <mergeCell ref="B30:E30"/>
    <mergeCell ref="B32:E32"/>
    <mergeCell ref="B2:E2"/>
    <mergeCell ref="B3:E3"/>
    <mergeCell ref="B6:E6"/>
    <mergeCell ref="B8:E8"/>
    <mergeCell ref="B9:E9"/>
    <mergeCell ref="B11:E11"/>
    <mergeCell ref="B15:E15"/>
    <mergeCell ref="B20:E20"/>
    <mergeCell ref="B25:E25"/>
    <mergeCell ref="F99:F101"/>
    <mergeCell ref="G99:G101"/>
    <mergeCell ref="H99:H101"/>
    <mergeCell ref="I99:I101"/>
    <mergeCell ref="F90:F92"/>
    <mergeCell ref="G90:G92"/>
    <mergeCell ref="H90:H92"/>
    <mergeCell ref="I90:I92"/>
    <mergeCell ref="F93:F95"/>
    <mergeCell ref="G93:G95"/>
    <mergeCell ref="H93:H95"/>
    <mergeCell ref="I93:I95"/>
    <mergeCell ref="F96:F98"/>
    <mergeCell ref="G96:G98"/>
    <mergeCell ref="H96:H98"/>
    <mergeCell ref="I96:I98"/>
    <mergeCell ref="F79:G79"/>
    <mergeCell ref="H79:I79"/>
    <mergeCell ref="F84:F86"/>
    <mergeCell ref="G84:G86"/>
    <mergeCell ref="H84:H86"/>
    <mergeCell ref="I84:I86"/>
    <mergeCell ref="F87:F89"/>
    <mergeCell ref="G87:G89"/>
    <mergeCell ref="H87:H89"/>
    <mergeCell ref="I87:I89"/>
    <mergeCell ref="F74:G74"/>
    <mergeCell ref="H74:I74"/>
    <mergeCell ref="F75:G75"/>
    <mergeCell ref="H75:I75"/>
    <mergeCell ref="F76:G76"/>
    <mergeCell ref="H76:I76"/>
    <mergeCell ref="F77:G77"/>
    <mergeCell ref="H77:I77"/>
    <mergeCell ref="F78:G78"/>
    <mergeCell ref="H78:I78"/>
    <mergeCell ref="C65:C67"/>
    <mergeCell ref="F65:F67"/>
    <mergeCell ref="G65:G67"/>
    <mergeCell ref="H65:H67"/>
    <mergeCell ref="I65:I67"/>
    <mergeCell ref="C68:C70"/>
    <mergeCell ref="F68:F70"/>
    <mergeCell ref="G68:G70"/>
    <mergeCell ref="H68:H70"/>
    <mergeCell ref="I68:I70"/>
    <mergeCell ref="H59:H61"/>
    <mergeCell ref="I59:I61"/>
    <mergeCell ref="C62:C64"/>
    <mergeCell ref="F62:F64"/>
    <mergeCell ref="G62:G64"/>
    <mergeCell ref="H62:H64"/>
    <mergeCell ref="I62:I64"/>
    <mergeCell ref="I56:I58"/>
    <mergeCell ref="C59:C61"/>
    <mergeCell ref="F59:F61"/>
    <mergeCell ref="G59:G61"/>
    <mergeCell ref="G39:H39"/>
    <mergeCell ref="B40:D40"/>
    <mergeCell ref="G40:H40"/>
    <mergeCell ref="E41:F41"/>
    <mergeCell ref="G41:H41"/>
    <mergeCell ref="B44:D44"/>
    <mergeCell ref="B39:D39"/>
    <mergeCell ref="E39:F39"/>
    <mergeCell ref="E42:F42"/>
    <mergeCell ref="B43:D43"/>
    <mergeCell ref="E40:F40"/>
    <mergeCell ref="B41:D41"/>
    <mergeCell ref="B53:B70"/>
    <mergeCell ref="C53:C55"/>
    <mergeCell ref="F53:F55"/>
    <mergeCell ref="G53:G55"/>
    <mergeCell ref="B42:D42"/>
    <mergeCell ref="G42:H42"/>
    <mergeCell ref="G44:H44"/>
    <mergeCell ref="G43:H43"/>
    <mergeCell ref="E43:F43"/>
    <mergeCell ref="E44:F44"/>
    <mergeCell ref="B50:B52"/>
    <mergeCell ref="C50:E50"/>
    <mergeCell ref="F50:I50"/>
    <mergeCell ref="F51:F52"/>
    <mergeCell ref="G51:G52"/>
    <mergeCell ref="H51:H52"/>
    <mergeCell ref="I51:I52"/>
    <mergeCell ref="G45:H45"/>
    <mergeCell ref="H53:H55"/>
    <mergeCell ref="I53:I55"/>
    <mergeCell ref="C56:C58"/>
    <mergeCell ref="F56:F58"/>
    <mergeCell ref="G56:G58"/>
    <mergeCell ref="H56:H58"/>
    <mergeCell ref="U45:U47"/>
    <mergeCell ref="V45:V47"/>
    <mergeCell ref="S48:S50"/>
    <mergeCell ref="T48:T50"/>
    <mergeCell ref="U48:U50"/>
    <mergeCell ref="V48:V50"/>
    <mergeCell ref="S45:S47"/>
    <mergeCell ref="T45:T47"/>
    <mergeCell ref="B45:D45"/>
    <mergeCell ref="E45:F45"/>
    <mergeCell ref="U57:U59"/>
    <mergeCell ref="V57:V59"/>
    <mergeCell ref="S60:S62"/>
    <mergeCell ref="T60:T62"/>
    <mergeCell ref="U60:U62"/>
    <mergeCell ref="V60:V62"/>
    <mergeCell ref="S57:S59"/>
    <mergeCell ref="T57:T59"/>
    <mergeCell ref="U51:U53"/>
    <mergeCell ref="V51:V53"/>
    <mergeCell ref="S54:S56"/>
    <mergeCell ref="T54:T56"/>
    <mergeCell ref="U54:U56"/>
    <mergeCell ref="V54:V56"/>
    <mergeCell ref="S51:S53"/>
    <mergeCell ref="T51:T53"/>
    <mergeCell ref="P37:Q37"/>
    <mergeCell ref="R37:S37"/>
    <mergeCell ref="P38:Q38"/>
    <mergeCell ref="R38:S38"/>
    <mergeCell ref="P39:Q39"/>
    <mergeCell ref="R39:S39"/>
    <mergeCell ref="P31:Q31"/>
    <mergeCell ref="R31:S31"/>
    <mergeCell ref="P32:Q32"/>
    <mergeCell ref="R32:S32"/>
    <mergeCell ref="P36:Q36"/>
    <mergeCell ref="R36:S36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21">
    <pageSetUpPr fitToPage="1"/>
  </sheetPr>
  <dimension ref="A1:AN69"/>
  <sheetViews>
    <sheetView tabSelected="1" topLeftCell="A7" zoomScale="85" zoomScaleNormal="85" workbookViewId="0">
      <selection activeCell="AK14" sqref="AK14"/>
    </sheetView>
  </sheetViews>
  <sheetFormatPr defaultColWidth="9.1796875" defaultRowHeight="10" x14ac:dyDescent="0.2"/>
  <cols>
    <col min="1" max="1" width="18.54296875" style="26" customWidth="1"/>
    <col min="2" max="2" width="13" style="26" customWidth="1"/>
    <col min="3" max="3" width="8.1796875" style="26" customWidth="1"/>
    <col min="4" max="21" width="6.81640625" style="26" customWidth="1"/>
    <col min="22" max="22" width="8.81640625" style="26" customWidth="1"/>
    <col min="23" max="26" width="9.1796875" style="26"/>
    <col min="27" max="27" width="15" style="63" customWidth="1"/>
    <col min="28" max="28" width="15.81640625" style="63" customWidth="1"/>
    <col min="29" max="29" width="18.54296875" style="63" customWidth="1"/>
    <col min="30" max="32" width="0" style="63" hidden="1" customWidth="1"/>
    <col min="33" max="35" width="0" style="26" hidden="1" customWidth="1"/>
    <col min="36" max="37" width="9.1796875" style="26"/>
    <col min="38" max="41" width="0" style="26" hidden="1" customWidth="1"/>
    <col min="42" max="16384" width="9.1796875" style="26"/>
  </cols>
  <sheetData>
    <row r="1" spans="1:35" ht="17.25" customHeight="1" x14ac:dyDescent="0.35">
      <c r="A1" s="48" t="s">
        <v>57</v>
      </c>
      <c r="B1" s="41"/>
      <c r="C1" s="41"/>
    </row>
    <row r="2" spans="1:35" ht="17.25" customHeight="1" x14ac:dyDescent="0.25">
      <c r="A2" s="37"/>
      <c r="B2" s="41"/>
      <c r="C2" s="41"/>
    </row>
    <row r="3" spans="1:35" s="1" customFormat="1" ht="22.5" customHeight="1" x14ac:dyDescent="0.25">
      <c r="A3" s="42" t="s">
        <v>45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64"/>
      <c r="AB3" s="64"/>
      <c r="AC3" s="64"/>
      <c r="AD3" s="64"/>
      <c r="AE3" s="64"/>
      <c r="AF3" s="64"/>
      <c r="AG3" s="43"/>
      <c r="AH3" s="44"/>
      <c r="AI3" s="44"/>
    </row>
    <row r="4" spans="1:35" s="1" customFormat="1" ht="20.25" customHeight="1" x14ac:dyDescent="0.25">
      <c r="A4" s="42" t="s">
        <v>54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64"/>
      <c r="AB4" s="64"/>
      <c r="AC4" s="64"/>
      <c r="AD4" s="64"/>
      <c r="AE4" s="64"/>
      <c r="AF4" s="64"/>
      <c r="AG4" s="44"/>
      <c r="AH4" s="44"/>
      <c r="AI4" s="44"/>
    </row>
    <row r="5" spans="1:35" s="1" customFormat="1" ht="19.5" customHeight="1" x14ac:dyDescent="0.25">
      <c r="A5" s="42" t="s">
        <v>46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64"/>
      <c r="AB5" s="64"/>
      <c r="AC5" s="64"/>
      <c r="AD5" s="64"/>
      <c r="AE5" s="64"/>
      <c r="AF5" s="64"/>
      <c r="AG5" s="44"/>
      <c r="AH5" s="44"/>
      <c r="AI5" s="44"/>
    </row>
    <row r="6" spans="1:35" s="1" customFormat="1" ht="21" customHeight="1" x14ac:dyDescent="0.25">
      <c r="A6" s="45" t="s">
        <v>47</v>
      </c>
      <c r="B6" s="46"/>
      <c r="C6" s="46"/>
      <c r="D6" s="46"/>
      <c r="E6" s="46"/>
      <c r="F6" s="46"/>
      <c r="G6" s="46"/>
      <c r="H6" s="46"/>
      <c r="I6" s="46"/>
      <c r="J6" s="46"/>
      <c r="K6" s="46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  <c r="AA6" s="64"/>
      <c r="AB6" s="64"/>
      <c r="AC6" s="64"/>
      <c r="AD6" s="64"/>
      <c r="AE6" s="64"/>
      <c r="AF6" s="64"/>
      <c r="AG6" s="44"/>
      <c r="AH6" s="44"/>
      <c r="AI6" s="44"/>
    </row>
    <row r="7" spans="1:35" s="1" customFormat="1" ht="10.5" customHeight="1" x14ac:dyDescent="0.25">
      <c r="A7" s="47"/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  <c r="X7" s="47"/>
      <c r="Y7" s="47"/>
      <c r="Z7" s="47"/>
      <c r="AA7" s="64"/>
      <c r="AB7" s="64"/>
      <c r="AC7" s="64"/>
      <c r="AD7" s="64"/>
      <c r="AE7" s="64"/>
      <c r="AF7" s="64"/>
      <c r="AG7" s="44"/>
      <c r="AH7" s="44"/>
      <c r="AI7" s="44"/>
    </row>
    <row r="8" spans="1:35" s="60" customFormat="1" ht="17.25" customHeight="1" thickBot="1" x14ac:dyDescent="0.4">
      <c r="A8" s="48" t="s">
        <v>73</v>
      </c>
      <c r="B8" s="59"/>
      <c r="AC8" s="78"/>
      <c r="AD8" s="78"/>
      <c r="AE8" s="78"/>
    </row>
    <row r="9" spans="1:35" s="37" customFormat="1" ht="29.25" customHeight="1" x14ac:dyDescent="0.25">
      <c r="A9" s="261" t="s">
        <v>77</v>
      </c>
      <c r="B9" s="266" t="s">
        <v>78</v>
      </c>
      <c r="C9" s="265" t="s">
        <v>3</v>
      </c>
      <c r="D9" s="265"/>
      <c r="E9" s="265"/>
      <c r="F9" s="265"/>
      <c r="G9" s="265"/>
      <c r="H9" s="265"/>
      <c r="I9" s="265"/>
      <c r="J9" s="265"/>
      <c r="K9" s="265"/>
      <c r="L9" s="265"/>
      <c r="M9" s="265"/>
      <c r="N9" s="265"/>
      <c r="O9" s="265"/>
      <c r="P9" s="265"/>
      <c r="Q9" s="265"/>
      <c r="R9" s="265"/>
      <c r="S9" s="265"/>
      <c r="T9" s="265"/>
      <c r="U9" s="277" t="s">
        <v>4</v>
      </c>
      <c r="V9" s="277"/>
      <c r="W9" s="277"/>
      <c r="X9" s="277"/>
      <c r="Y9" s="277"/>
      <c r="Z9" s="278" t="s">
        <v>48</v>
      </c>
      <c r="AA9" s="270" t="s">
        <v>326</v>
      </c>
      <c r="AB9" s="271"/>
      <c r="AC9" s="268" t="s">
        <v>327</v>
      </c>
      <c r="AD9" s="65"/>
      <c r="AE9" s="65"/>
    </row>
    <row r="10" spans="1:35" ht="33" customHeight="1" x14ac:dyDescent="0.3">
      <c r="A10" s="262"/>
      <c r="B10" s="267"/>
      <c r="C10" s="264" t="s">
        <v>388</v>
      </c>
      <c r="D10" s="264"/>
      <c r="E10" s="264"/>
      <c r="F10" s="264"/>
      <c r="G10" s="264"/>
      <c r="H10" s="264"/>
      <c r="I10" s="264" t="s">
        <v>389</v>
      </c>
      <c r="J10" s="264"/>
      <c r="K10" s="264"/>
      <c r="L10" s="264"/>
      <c r="M10" s="264"/>
      <c r="N10" s="264"/>
      <c r="O10" s="264" t="s">
        <v>390</v>
      </c>
      <c r="P10" s="264"/>
      <c r="Q10" s="264"/>
      <c r="R10" s="264"/>
      <c r="S10" s="264"/>
      <c r="T10" s="264"/>
      <c r="U10" s="274" t="s">
        <v>195</v>
      </c>
      <c r="V10" s="275"/>
      <c r="W10" s="275"/>
      <c r="X10" s="275"/>
      <c r="Y10" s="276"/>
      <c r="Z10" s="279"/>
      <c r="AA10" s="272"/>
      <c r="AB10" s="273"/>
      <c r="AC10" s="269"/>
      <c r="AF10" s="26"/>
    </row>
    <row r="11" spans="1:35" ht="52.5" customHeight="1" thickBot="1" x14ac:dyDescent="0.25">
      <c r="A11" s="263"/>
      <c r="B11" s="263"/>
      <c r="C11" s="107">
        <v>0</v>
      </c>
      <c r="D11" s="108" t="s">
        <v>190</v>
      </c>
      <c r="E11" s="109" t="s">
        <v>191</v>
      </c>
      <c r="F11" s="109" t="s">
        <v>192</v>
      </c>
      <c r="G11" s="109" t="s">
        <v>193</v>
      </c>
      <c r="H11" s="110" t="s">
        <v>194</v>
      </c>
      <c r="I11" s="107">
        <v>0</v>
      </c>
      <c r="J11" s="108" t="s">
        <v>190</v>
      </c>
      <c r="K11" s="109" t="s">
        <v>191</v>
      </c>
      <c r="L11" s="109" t="s">
        <v>192</v>
      </c>
      <c r="M11" s="109" t="s">
        <v>193</v>
      </c>
      <c r="N11" s="110" t="s">
        <v>194</v>
      </c>
      <c r="O11" s="107">
        <v>0</v>
      </c>
      <c r="P11" s="108" t="s">
        <v>190</v>
      </c>
      <c r="Q11" s="109" t="s">
        <v>191</v>
      </c>
      <c r="R11" s="109" t="s">
        <v>192</v>
      </c>
      <c r="S11" s="109" t="s">
        <v>193</v>
      </c>
      <c r="T11" s="110" t="s">
        <v>194</v>
      </c>
      <c r="U11" s="108" t="s">
        <v>190</v>
      </c>
      <c r="V11" s="109" t="s">
        <v>191</v>
      </c>
      <c r="W11" s="109" t="s">
        <v>192</v>
      </c>
      <c r="X11" s="109" t="s">
        <v>193</v>
      </c>
      <c r="Y11" s="110" t="s">
        <v>194</v>
      </c>
      <c r="Z11" s="280"/>
      <c r="AA11" s="68" t="s">
        <v>52</v>
      </c>
      <c r="AB11" s="142" t="s">
        <v>53</v>
      </c>
      <c r="AC11" s="69" t="s">
        <v>328</v>
      </c>
      <c r="AE11" s="63" t="s">
        <v>329</v>
      </c>
      <c r="AF11" s="63" t="s">
        <v>329</v>
      </c>
      <c r="AG11" s="143" t="s">
        <v>330</v>
      </c>
      <c r="AH11" s="63" t="s">
        <v>331</v>
      </c>
      <c r="AI11" s="63" t="s">
        <v>332</v>
      </c>
    </row>
    <row r="12" spans="1:35" ht="13.5" thickBot="1" x14ac:dyDescent="0.3">
      <c r="A12" s="71" t="s">
        <v>134</v>
      </c>
      <c r="B12" s="72">
        <v>600</v>
      </c>
      <c r="C12" s="177">
        <v>95.408556709172245</v>
      </c>
      <c r="D12" s="177">
        <v>317.36299999999994</v>
      </c>
      <c r="E12" s="177">
        <v>511.00400000000002</v>
      </c>
      <c r="F12" s="177">
        <v>626.06060000000002</v>
      </c>
      <c r="G12" s="177">
        <v>694.14880000000016</v>
      </c>
      <c r="H12" s="177">
        <v>760.58849999999995</v>
      </c>
      <c r="I12" s="177">
        <v>78.083001571578151</v>
      </c>
      <c r="J12" s="177">
        <v>270.7703457439431</v>
      </c>
      <c r="K12" s="177">
        <v>435.98254918354667</v>
      </c>
      <c r="L12" s="177">
        <v>534.14747503225169</v>
      </c>
      <c r="M12" s="177">
        <v>592.23951933194257</v>
      </c>
      <c r="N12" s="177">
        <v>648.92508299287272</v>
      </c>
      <c r="O12" s="177">
        <v>61.60569760148136</v>
      </c>
      <c r="P12" s="177">
        <v>224.41114213607651</v>
      </c>
      <c r="Q12" s="177">
        <v>361.33699037412578</v>
      </c>
      <c r="R12" s="177">
        <v>442.69487713563763</v>
      </c>
      <c r="S12" s="177">
        <v>490.84085107711672</v>
      </c>
      <c r="T12" s="177">
        <v>537.82115111265421</v>
      </c>
      <c r="U12" s="177">
        <v>62.203147999999992</v>
      </c>
      <c r="V12" s="177">
        <v>100.15678400000002</v>
      </c>
      <c r="W12" s="177">
        <v>122.7078776</v>
      </c>
      <c r="X12" s="177">
        <v>136.05316480000005</v>
      </c>
      <c r="Y12" s="177">
        <v>149.075346</v>
      </c>
      <c r="Z12" s="138">
        <v>3.6</v>
      </c>
      <c r="AA12" s="146">
        <v>41222.085277513368</v>
      </c>
      <c r="AB12" s="146">
        <v>41712.289620988362</v>
      </c>
      <c r="AC12" s="146">
        <v>45451.180346750873</v>
      </c>
      <c r="AD12" s="63">
        <v>0.63</v>
      </c>
      <c r="AE12" s="63">
        <v>5880</v>
      </c>
      <c r="AF12" s="63">
        <v>3528</v>
      </c>
      <c r="AG12" s="144">
        <v>35731.128835727017</v>
      </c>
      <c r="AH12" s="63">
        <v>6166</v>
      </c>
      <c r="AI12" s="63">
        <v>10483</v>
      </c>
    </row>
    <row r="13" spans="1:35" ht="13.5" thickBot="1" x14ac:dyDescent="0.3">
      <c r="A13" s="67" t="s">
        <v>135</v>
      </c>
      <c r="B13" s="66">
        <v>700</v>
      </c>
      <c r="C13" s="177">
        <v>127.71350392657632</v>
      </c>
      <c r="D13" s="177">
        <v>457.61449999999991</v>
      </c>
      <c r="E13" s="177">
        <v>748.07600000000002</v>
      </c>
      <c r="F13" s="177">
        <v>920.10800000000006</v>
      </c>
      <c r="G13" s="177">
        <v>1022.056</v>
      </c>
      <c r="H13" s="177">
        <v>1121.5312499999998</v>
      </c>
      <c r="I13" s="177">
        <v>104.52158665609406</v>
      </c>
      <c r="J13" s="177">
        <v>390.43126130784509</v>
      </c>
      <c r="K13" s="177">
        <v>638.24956646725047</v>
      </c>
      <c r="L13" s="177">
        <v>785.02522752106597</v>
      </c>
      <c r="M13" s="177">
        <v>872.00605139752133</v>
      </c>
      <c r="N13" s="177">
        <v>956.87715431583604</v>
      </c>
      <c r="O13" s="177">
        <v>82.465134930291555</v>
      </c>
      <c r="P13" s="177">
        <v>323.58464157141691</v>
      </c>
      <c r="Q13" s="177">
        <v>528.97341392849069</v>
      </c>
      <c r="R13" s="177">
        <v>650.61928192177766</v>
      </c>
      <c r="S13" s="177">
        <v>722.70792211766934</v>
      </c>
      <c r="T13" s="177">
        <v>793.04805145464843</v>
      </c>
      <c r="U13" s="177">
        <v>89.692441999999986</v>
      </c>
      <c r="V13" s="177">
        <v>146.62289600000003</v>
      </c>
      <c r="W13" s="177">
        <v>180.34116800000001</v>
      </c>
      <c r="X13" s="177">
        <v>200.32297600000001</v>
      </c>
      <c r="Y13" s="177">
        <v>219.82012499999999</v>
      </c>
      <c r="Z13" s="139">
        <v>4.7</v>
      </c>
      <c r="AA13" s="146">
        <v>47421.46472890694</v>
      </c>
      <c r="AB13" s="146">
        <v>47993.369796294435</v>
      </c>
      <c r="AC13" s="146">
        <v>52355.408976350685</v>
      </c>
      <c r="AD13" s="63">
        <v>0.73499999999999999</v>
      </c>
      <c r="AE13" s="63">
        <v>5880</v>
      </c>
      <c r="AF13" s="63">
        <v>4116</v>
      </c>
      <c r="AG13" s="144">
        <v>41047.299741816132</v>
      </c>
      <c r="AH13" s="63">
        <v>6166</v>
      </c>
      <c r="AI13" s="63">
        <v>10483</v>
      </c>
    </row>
    <row r="14" spans="1:35" ht="13.5" thickBot="1" x14ac:dyDescent="0.3">
      <c r="A14" s="71" t="s">
        <v>136</v>
      </c>
      <c r="B14" s="70">
        <v>800</v>
      </c>
      <c r="C14" s="177">
        <v>163.04703994561211</v>
      </c>
      <c r="D14" s="177">
        <v>497.51449999999994</v>
      </c>
      <c r="E14" s="177">
        <v>787.97600000000011</v>
      </c>
      <c r="F14" s="177">
        <v>961.20500000000004</v>
      </c>
      <c r="G14" s="177">
        <v>1063.5520000000001</v>
      </c>
      <c r="H14" s="177">
        <v>1163.42625</v>
      </c>
      <c r="I14" s="177">
        <v>133.4387890922834</v>
      </c>
      <c r="J14" s="177">
        <v>424.4734678510884</v>
      </c>
      <c r="K14" s="177">
        <v>672.2917730104939</v>
      </c>
      <c r="L14" s="177">
        <v>820.08870026060652</v>
      </c>
      <c r="M14" s="177">
        <v>907.40994620249433</v>
      </c>
      <c r="N14" s="177">
        <v>992.62147118624159</v>
      </c>
      <c r="O14" s="177">
        <v>105.28014450867778</v>
      </c>
      <c r="P14" s="177">
        <v>351.79840489993802</v>
      </c>
      <c r="Q14" s="177">
        <v>557.18717725701197</v>
      </c>
      <c r="R14" s="177">
        <v>679.67945815015446</v>
      </c>
      <c r="S14" s="177">
        <v>752.05023597933132</v>
      </c>
      <c r="T14" s="177">
        <v>822.67250294959558</v>
      </c>
      <c r="U14" s="177">
        <v>97.512841999999992</v>
      </c>
      <c r="V14" s="177">
        <v>154.44329600000003</v>
      </c>
      <c r="W14" s="177">
        <v>188.39618000000002</v>
      </c>
      <c r="X14" s="177">
        <v>208.45619200000002</v>
      </c>
      <c r="Y14" s="177">
        <v>228.03154499999997</v>
      </c>
      <c r="Z14" s="139">
        <v>4.7</v>
      </c>
      <c r="AA14" s="146">
        <v>53790.654405475638</v>
      </c>
      <c r="AB14" s="146">
        <v>54444.260196775642</v>
      </c>
      <c r="AC14" s="146">
        <v>59429.447831125639</v>
      </c>
      <c r="AD14" s="63">
        <v>0.84000000000000008</v>
      </c>
      <c r="AE14" s="63">
        <v>5880</v>
      </c>
      <c r="AF14" s="63">
        <v>4704</v>
      </c>
      <c r="AG14" s="144">
        <v>46525.19467188156</v>
      </c>
      <c r="AH14" s="63">
        <v>6166</v>
      </c>
      <c r="AI14" s="63">
        <v>10483</v>
      </c>
    </row>
    <row r="15" spans="1:35" ht="13.5" thickBot="1" x14ac:dyDescent="0.3">
      <c r="A15" s="67" t="s">
        <v>137</v>
      </c>
      <c r="B15" s="66">
        <v>900</v>
      </c>
      <c r="C15" s="177">
        <v>196.3615167635601</v>
      </c>
      <c r="D15" s="177">
        <v>642.7059999999999</v>
      </c>
      <c r="E15" s="177">
        <v>1029.9880000000001</v>
      </c>
      <c r="F15" s="177">
        <v>1260.3406</v>
      </c>
      <c r="G15" s="177">
        <v>1396.5968000000003</v>
      </c>
      <c r="H15" s="177">
        <v>1529.556</v>
      </c>
      <c r="I15" s="177">
        <v>160.70357996069046</v>
      </c>
      <c r="J15" s="177">
        <v>548.34913279653483</v>
      </c>
      <c r="K15" s="177">
        <v>878.77353967574209</v>
      </c>
      <c r="L15" s="177">
        <v>1075.3076446124114</v>
      </c>
      <c r="M15" s="177">
        <v>1191.5598176248795</v>
      </c>
      <c r="N15" s="177">
        <v>1304.9990293598269</v>
      </c>
      <c r="O15" s="177">
        <v>126.79143925401331</v>
      </c>
      <c r="P15" s="177">
        <v>454.46503693785729</v>
      </c>
      <c r="Q15" s="177">
        <v>728.31673341395572</v>
      </c>
      <c r="R15" s="177">
        <v>891.20178951695061</v>
      </c>
      <c r="S15" s="177">
        <v>987.55016492656591</v>
      </c>
      <c r="T15" s="177">
        <v>1081.5671925242978</v>
      </c>
      <c r="U15" s="177">
        <v>125.970376</v>
      </c>
      <c r="V15" s="177">
        <v>201.87764800000002</v>
      </c>
      <c r="W15" s="177">
        <v>247.0267576</v>
      </c>
      <c r="X15" s="177">
        <v>273.73297280000003</v>
      </c>
      <c r="Y15" s="177">
        <v>299.79297600000007</v>
      </c>
      <c r="Z15" s="139">
        <v>7.2</v>
      </c>
      <c r="AA15" s="146">
        <v>60225.155707111691</v>
      </c>
      <c r="AB15" s="146">
        <v>60960.462222324197</v>
      </c>
      <c r="AC15" s="146">
        <v>66568.798310967948</v>
      </c>
      <c r="AD15" s="63">
        <v>0.94500000000000006</v>
      </c>
      <c r="AE15" s="63">
        <v>5880</v>
      </c>
      <c r="AF15" s="63">
        <v>5292</v>
      </c>
      <c r="AG15" s="144">
        <v>52065.291149630182</v>
      </c>
      <c r="AH15" s="63">
        <v>6166</v>
      </c>
      <c r="AI15" s="63">
        <v>10483</v>
      </c>
    </row>
    <row r="16" spans="1:35" ht="13.5" thickBot="1" x14ac:dyDescent="0.3">
      <c r="A16" s="71" t="s">
        <v>138</v>
      </c>
      <c r="B16" s="70">
        <v>1000</v>
      </c>
      <c r="C16" s="177">
        <v>228.66646398096424</v>
      </c>
      <c r="D16" s="177">
        <v>782.95749999999998</v>
      </c>
      <c r="E16" s="177">
        <v>1267.0600000000004</v>
      </c>
      <c r="F16" s="177">
        <v>1554.3879999999999</v>
      </c>
      <c r="G16" s="177">
        <v>1724.5040000000001</v>
      </c>
      <c r="H16" s="177">
        <v>1890.49875</v>
      </c>
      <c r="I16" s="177">
        <v>187.14216504520641</v>
      </c>
      <c r="J16" s="177">
        <v>668.01004836043694</v>
      </c>
      <c r="K16" s="177">
        <v>1081.0405569594461</v>
      </c>
      <c r="L16" s="177">
        <v>1326.1853971012256</v>
      </c>
      <c r="M16" s="177">
        <v>1471.3263496904583</v>
      </c>
      <c r="N16" s="177">
        <v>1612.95110068279</v>
      </c>
      <c r="O16" s="177">
        <v>147.65087658282354</v>
      </c>
      <c r="P16" s="177">
        <v>553.63853637319767</v>
      </c>
      <c r="Q16" s="177">
        <v>895.95315696832085</v>
      </c>
      <c r="R16" s="177">
        <v>1099.1261943030906</v>
      </c>
      <c r="S16" s="177">
        <v>1219.4172359671184</v>
      </c>
      <c r="T16" s="177">
        <v>1336.794092866292</v>
      </c>
      <c r="U16" s="177">
        <v>153.45966999999999</v>
      </c>
      <c r="V16" s="177">
        <v>248.34376000000009</v>
      </c>
      <c r="W16" s="177">
        <v>304.66004799999996</v>
      </c>
      <c r="X16" s="177">
        <v>338.00278400000002</v>
      </c>
      <c r="Y16" s="177">
        <v>370.53775499999995</v>
      </c>
      <c r="Z16" s="139">
        <v>8.3000000000000007</v>
      </c>
      <c r="AA16" s="146">
        <v>66560.383338645377</v>
      </c>
      <c r="AB16" s="146">
        <v>67377.390577770377</v>
      </c>
      <c r="AC16" s="146">
        <v>73608.875120707875</v>
      </c>
      <c r="AD16" s="63">
        <v>1.05</v>
      </c>
      <c r="AE16" s="63">
        <v>5880</v>
      </c>
      <c r="AF16" s="63">
        <v>5880</v>
      </c>
      <c r="AG16" s="144">
        <v>57510.841274900362</v>
      </c>
      <c r="AH16" s="63">
        <v>6166</v>
      </c>
      <c r="AI16" s="63">
        <v>10483</v>
      </c>
    </row>
    <row r="17" spans="1:37" ht="13.5" thickBot="1" x14ac:dyDescent="0.3">
      <c r="A17" s="67" t="s">
        <v>139</v>
      </c>
      <c r="B17" s="66">
        <v>1100</v>
      </c>
      <c r="C17" s="177">
        <v>264</v>
      </c>
      <c r="D17" s="177">
        <v>937.62899999999979</v>
      </c>
      <c r="E17" s="177">
        <v>1518.5520000000001</v>
      </c>
      <c r="F17" s="177">
        <v>1863.2879999999998</v>
      </c>
      <c r="G17" s="177">
        <v>2067.4079999999999</v>
      </c>
      <c r="H17" s="177">
        <v>2266.5824999999995</v>
      </c>
      <c r="I17" s="177">
        <v>216.05936748139573</v>
      </c>
      <c r="J17" s="177">
        <v>799.97393681540575</v>
      </c>
      <c r="K17" s="177">
        <v>1295.6105471342166</v>
      </c>
      <c r="L17" s="177">
        <v>1589.7352116678387</v>
      </c>
      <c r="M17" s="177">
        <v>1763.8879735627465</v>
      </c>
      <c r="N17" s="177">
        <v>1933.8212935413735</v>
      </c>
      <c r="O17" s="177">
        <v>170.46588616120974</v>
      </c>
      <c r="P17" s="177">
        <v>663.00858887112634</v>
      </c>
      <c r="Q17" s="177">
        <v>1073.786133585274</v>
      </c>
      <c r="R17" s="177">
        <v>1317.5530487436965</v>
      </c>
      <c r="S17" s="177">
        <v>1461.8887221927625</v>
      </c>
      <c r="T17" s="177">
        <v>1602.727373924004</v>
      </c>
      <c r="U17" s="177">
        <v>183.77528399999997</v>
      </c>
      <c r="V17" s="177">
        <v>297.63619199999999</v>
      </c>
      <c r="W17" s="177">
        <v>365.20444799999996</v>
      </c>
      <c r="X17" s="177">
        <v>405.21196799999996</v>
      </c>
      <c r="Y17" s="177">
        <v>444.25016999999997</v>
      </c>
      <c r="Z17" s="139">
        <v>9.4</v>
      </c>
      <c r="AA17" s="146">
        <v>72960.922595246418</v>
      </c>
      <c r="AB17" s="146">
        <v>73859.630558283927</v>
      </c>
      <c r="AC17" s="146">
        <v>80714.263555515165</v>
      </c>
      <c r="AD17" s="63">
        <v>1.155</v>
      </c>
      <c r="AE17" s="63">
        <v>5880</v>
      </c>
      <c r="AF17" s="63">
        <v>6468.0000000000009</v>
      </c>
      <c r="AG17" s="144">
        <v>63018.592947853736</v>
      </c>
      <c r="AH17" s="63">
        <v>6166</v>
      </c>
      <c r="AI17" s="63">
        <v>10483</v>
      </c>
    </row>
    <row r="18" spans="1:37" ht="13.5" thickBot="1" x14ac:dyDescent="0.3">
      <c r="A18" s="71" t="s">
        <v>140</v>
      </c>
      <c r="B18" s="70">
        <v>1200</v>
      </c>
      <c r="C18" s="177">
        <v>297.31447681794799</v>
      </c>
      <c r="D18" s="177">
        <v>964.24899999999991</v>
      </c>
      <c r="E18" s="177">
        <v>1545.1720000000003</v>
      </c>
      <c r="F18" s="177">
        <v>1890.7066000000002</v>
      </c>
      <c r="G18" s="177">
        <v>2095.0928000000004</v>
      </c>
      <c r="H18" s="177">
        <v>2294.5335</v>
      </c>
      <c r="I18" s="177">
        <v>243.32415834980279</v>
      </c>
      <c r="J18" s="177">
        <v>822.68580494024638</v>
      </c>
      <c r="K18" s="177">
        <v>1318.3224152590572</v>
      </c>
      <c r="L18" s="177">
        <v>1613.1284358364246</v>
      </c>
      <c r="M18" s="177">
        <v>1787.5083164125811</v>
      </c>
      <c r="N18" s="177">
        <v>1957.6687550724564</v>
      </c>
      <c r="O18" s="177">
        <v>191.97718090654527</v>
      </c>
      <c r="P18" s="177">
        <v>681.83190666073119</v>
      </c>
      <c r="Q18" s="177">
        <v>1092.609451374879</v>
      </c>
      <c r="R18" s="177">
        <v>1336.9410660669898</v>
      </c>
      <c r="S18" s="177">
        <v>1481.4649726939519</v>
      </c>
      <c r="T18" s="177">
        <v>1622.4918576030893</v>
      </c>
      <c r="U18" s="177">
        <v>188.99280399999998</v>
      </c>
      <c r="V18" s="177">
        <v>302.85371200000003</v>
      </c>
      <c r="W18" s="177">
        <v>370.57849360000006</v>
      </c>
      <c r="X18" s="177">
        <v>410.63818880000008</v>
      </c>
      <c r="Y18" s="177">
        <v>449.728566</v>
      </c>
      <c r="Z18" s="139">
        <v>9.4</v>
      </c>
      <c r="AA18" s="146">
        <v>79160.30204663999</v>
      </c>
      <c r="AB18" s="146">
        <v>80140.710733589964</v>
      </c>
      <c r="AC18" s="146">
        <v>87618.492185114985</v>
      </c>
      <c r="AD18" s="63">
        <v>1.26</v>
      </c>
      <c r="AE18" s="63">
        <v>5880</v>
      </c>
      <c r="AF18" s="63">
        <v>7056</v>
      </c>
      <c r="AG18" s="144">
        <v>68334.763853942844</v>
      </c>
      <c r="AH18" s="63">
        <v>6166</v>
      </c>
      <c r="AI18" s="63">
        <v>10483</v>
      </c>
    </row>
    <row r="19" spans="1:37" ht="13.5" thickBot="1" x14ac:dyDescent="0.3">
      <c r="A19" s="67" t="s">
        <v>141</v>
      </c>
      <c r="B19" s="66">
        <v>1300</v>
      </c>
      <c r="C19" s="177">
        <v>329.6194240353521</v>
      </c>
      <c r="D19" s="177">
        <v>1108.3004999999998</v>
      </c>
      <c r="E19" s="177">
        <v>1786.0439999999999</v>
      </c>
      <c r="F19" s="177">
        <v>2188.6679999999992</v>
      </c>
      <c r="G19" s="177">
        <v>2426.9519999999998</v>
      </c>
      <c r="H19" s="177">
        <v>2659.4662499999999</v>
      </c>
      <c r="I19" s="177">
        <v>269.76274343431874</v>
      </c>
      <c r="J19" s="177">
        <v>945.58883541302873</v>
      </c>
      <c r="K19" s="177">
        <v>1523.831547451641</v>
      </c>
      <c r="L19" s="177">
        <v>1867.345566681385</v>
      </c>
      <c r="M19" s="177">
        <v>2070.6466479833948</v>
      </c>
      <c r="N19" s="177">
        <v>2269.0250470497435</v>
      </c>
      <c r="O19" s="177">
        <v>212.8366182353555</v>
      </c>
      <c r="P19" s="177">
        <v>783.69243117497842</v>
      </c>
      <c r="Q19" s="177">
        <v>1262.9329000081507</v>
      </c>
      <c r="R19" s="177">
        <v>1547.6331066844032</v>
      </c>
      <c r="S19" s="177">
        <v>1716.1265498165669</v>
      </c>
      <c r="T19" s="177">
        <v>1880.5401342779355</v>
      </c>
      <c r="U19" s="177">
        <v>217.22689800000001</v>
      </c>
      <c r="V19" s="177">
        <v>350.06462399999998</v>
      </c>
      <c r="W19" s="177">
        <v>428.97892799999988</v>
      </c>
      <c r="X19" s="177">
        <v>475.68259199999989</v>
      </c>
      <c r="Y19" s="177">
        <v>521.25538500000005</v>
      </c>
      <c r="Z19" s="139">
        <v>11.9</v>
      </c>
      <c r="AA19" s="146">
        <v>85563.453768243693</v>
      </c>
      <c r="AB19" s="146">
        <v>86625.563179106204</v>
      </c>
      <c r="AC19" s="146">
        <v>94726.49308492495</v>
      </c>
      <c r="AD19" s="63">
        <v>1.365</v>
      </c>
      <c r="AE19" s="63">
        <v>5880</v>
      </c>
      <c r="AF19" s="63">
        <v>7644</v>
      </c>
      <c r="AG19" s="144">
        <v>73845.00358880352</v>
      </c>
      <c r="AH19" s="63">
        <v>6166</v>
      </c>
      <c r="AI19" s="63">
        <v>10483</v>
      </c>
    </row>
    <row r="20" spans="1:37" ht="13.5" thickBot="1" x14ac:dyDescent="0.3">
      <c r="A20" s="71" t="s">
        <v>142</v>
      </c>
      <c r="B20" s="70">
        <v>1400</v>
      </c>
      <c r="C20" s="177">
        <v>364.95296005438786</v>
      </c>
      <c r="D20" s="177">
        <v>1251.9719999999998</v>
      </c>
      <c r="E20" s="177">
        <v>2026.5360000000005</v>
      </c>
      <c r="F20" s="177">
        <v>2486.2379999999998</v>
      </c>
      <c r="G20" s="177">
        <v>2758.4160000000006</v>
      </c>
      <c r="H20" s="177">
        <v>3024</v>
      </c>
      <c r="I20" s="177">
        <v>298.67994587050805</v>
      </c>
      <c r="J20" s="177">
        <v>1068.1676543949227</v>
      </c>
      <c r="K20" s="177">
        <v>1729.0164681533374</v>
      </c>
      <c r="L20" s="177">
        <v>2121.2287596907317</v>
      </c>
      <c r="M20" s="177">
        <v>2353.4477996036862</v>
      </c>
      <c r="N20" s="177">
        <v>2580.0409169615996</v>
      </c>
      <c r="O20" s="177">
        <v>235.6516278137417</v>
      </c>
      <c r="P20" s="177">
        <v>885.28425318133475</v>
      </c>
      <c r="Q20" s="177">
        <v>1432.9876461335321</v>
      </c>
      <c r="R20" s="177">
        <v>1758.04838371869</v>
      </c>
      <c r="S20" s="177">
        <v>1950.5086763309769</v>
      </c>
      <c r="T20" s="177">
        <v>2138.306273319497</v>
      </c>
      <c r="U20" s="177">
        <v>245.38651199999995</v>
      </c>
      <c r="V20" s="177">
        <v>397.20105600000011</v>
      </c>
      <c r="W20" s="177">
        <v>487.30264799999998</v>
      </c>
      <c r="X20" s="177">
        <v>540.64953600000013</v>
      </c>
      <c r="Y20" s="177">
        <v>592.70400000000006</v>
      </c>
      <c r="Z20" s="139">
        <v>13</v>
      </c>
      <c r="AA20" s="146">
        <v>91930.03097980973</v>
      </c>
      <c r="AB20" s="146">
        <v>93073.84111458472</v>
      </c>
      <c r="AC20" s="146">
        <v>101797.91947469722</v>
      </c>
      <c r="AD20" s="63">
        <v>1.47</v>
      </c>
      <c r="AE20" s="63">
        <v>5880</v>
      </c>
      <c r="AF20" s="63">
        <v>8232</v>
      </c>
      <c r="AG20" s="144">
        <v>79320.410456961647</v>
      </c>
      <c r="AH20" s="63">
        <v>6166</v>
      </c>
      <c r="AI20" s="63">
        <v>10483</v>
      </c>
      <c r="AK20" s="26" t="s">
        <v>391</v>
      </c>
    </row>
    <row r="21" spans="1:37" ht="13.5" thickBot="1" x14ac:dyDescent="0.3">
      <c r="A21" s="67" t="s">
        <v>143</v>
      </c>
      <c r="B21" s="66">
        <v>1500</v>
      </c>
      <c r="C21" s="177">
        <v>398.26743687233596</v>
      </c>
      <c r="D21" s="177">
        <v>1393.3634999999999</v>
      </c>
      <c r="E21" s="177">
        <v>2264.7480000000005</v>
      </c>
      <c r="F21" s="177">
        <v>2781.4595999999992</v>
      </c>
      <c r="G21" s="177">
        <v>3087.5088000000001</v>
      </c>
      <c r="H21" s="177">
        <v>3386.1397499999998</v>
      </c>
      <c r="I21" s="177">
        <v>325.94473673891514</v>
      </c>
      <c r="J21" s="177">
        <v>1188.8012044314894</v>
      </c>
      <c r="K21" s="177">
        <v>1932.2561199097054</v>
      </c>
      <c r="L21" s="177">
        <v>2373.108325686389</v>
      </c>
      <c r="M21" s="177">
        <v>2634.2258715208359</v>
      </c>
      <c r="N21" s="177">
        <v>2889.01425448086</v>
      </c>
      <c r="O21" s="177">
        <v>257.16292255907729</v>
      </c>
      <c r="P21" s="177">
        <v>985.26386014034745</v>
      </c>
      <c r="Q21" s="177">
        <v>1601.4301772115691</v>
      </c>
      <c r="R21" s="177">
        <v>1966.803079254212</v>
      </c>
      <c r="S21" s="177">
        <v>2183.2140991961483</v>
      </c>
      <c r="T21" s="177">
        <v>2394.379586561347</v>
      </c>
      <c r="U21" s="177">
        <v>273.09924599999999</v>
      </c>
      <c r="V21" s="177">
        <v>443.8906080000001</v>
      </c>
      <c r="W21" s="177">
        <v>545.16608159999987</v>
      </c>
      <c r="X21" s="177">
        <v>605.15172480000001</v>
      </c>
      <c r="Y21" s="177">
        <v>663.68339099999992</v>
      </c>
      <c r="Z21" s="139">
        <v>14</v>
      </c>
      <c r="AA21" s="146">
        <v>98333.182701413461</v>
      </c>
      <c r="AB21" s="146">
        <v>99558.693560100961</v>
      </c>
      <c r="AC21" s="146">
        <v>108905.9203745072</v>
      </c>
      <c r="AD21" s="63">
        <v>1.575</v>
      </c>
      <c r="AE21" s="63">
        <v>5880</v>
      </c>
      <c r="AF21" s="63">
        <v>8820</v>
      </c>
      <c r="AG21" s="144">
        <v>84830.650191822337</v>
      </c>
      <c r="AH21" s="63">
        <v>6166</v>
      </c>
      <c r="AI21" s="63">
        <v>10483</v>
      </c>
    </row>
    <row r="22" spans="1:37" ht="13.5" thickBot="1" x14ac:dyDescent="0.3">
      <c r="A22" s="71" t="s">
        <v>144</v>
      </c>
      <c r="B22" s="70">
        <v>1600</v>
      </c>
      <c r="C22" s="177">
        <v>430.5723840897399</v>
      </c>
      <c r="D22" s="177">
        <v>1429.8434999999997</v>
      </c>
      <c r="E22" s="177">
        <v>2301.2280000000005</v>
      </c>
      <c r="F22" s="177">
        <v>2819.0339999999992</v>
      </c>
      <c r="G22" s="177">
        <v>3125.4479999999999</v>
      </c>
      <c r="H22" s="177">
        <v>3424.4437499999999</v>
      </c>
      <c r="I22" s="177">
        <v>352.383321823431</v>
      </c>
      <c r="J22" s="177">
        <v>1219.9255075567401</v>
      </c>
      <c r="K22" s="177">
        <v>1963.3804230349565</v>
      </c>
      <c r="L22" s="177">
        <v>2405.1663579053979</v>
      </c>
      <c r="M22" s="177">
        <v>2666.5951467710966</v>
      </c>
      <c r="N22" s="177">
        <v>2921.6947727623738</v>
      </c>
      <c r="O22" s="177">
        <v>278.02235988788743</v>
      </c>
      <c r="P22" s="177">
        <v>1011.0593008978524</v>
      </c>
      <c r="Q22" s="177">
        <v>1627.2256179690742</v>
      </c>
      <c r="R22" s="177">
        <v>1993.3723832344424</v>
      </c>
      <c r="S22" s="177">
        <v>2210.0413575839534</v>
      </c>
      <c r="T22" s="177">
        <v>2421.4647993567273</v>
      </c>
      <c r="U22" s="177">
        <v>280.24932599999994</v>
      </c>
      <c r="V22" s="177">
        <v>451.04068800000016</v>
      </c>
      <c r="W22" s="177">
        <v>552.530664</v>
      </c>
      <c r="X22" s="177">
        <v>612.587808</v>
      </c>
      <c r="Y22" s="177">
        <v>671.19097499999998</v>
      </c>
      <c r="Z22" s="139">
        <v>14</v>
      </c>
      <c r="AA22" s="146">
        <v>104532.56215280708</v>
      </c>
      <c r="AB22" s="146">
        <v>105839.77373540707</v>
      </c>
      <c r="AC22" s="146">
        <v>115810.14900410706</v>
      </c>
      <c r="AD22" s="63">
        <v>1.6800000000000002</v>
      </c>
      <c r="AE22" s="63">
        <v>5880</v>
      </c>
      <c r="AF22" s="63">
        <v>9408</v>
      </c>
      <c r="AG22" s="144">
        <v>90146.821097911496</v>
      </c>
      <c r="AH22" s="63">
        <v>6166</v>
      </c>
      <c r="AI22" s="63">
        <v>10483</v>
      </c>
    </row>
    <row r="23" spans="1:37" ht="13.5" thickBot="1" x14ac:dyDescent="0.3">
      <c r="A23" s="67" t="s">
        <v>145</v>
      </c>
      <c r="B23" s="66">
        <v>1700</v>
      </c>
      <c r="C23" s="177">
        <v>465.90592010877572</v>
      </c>
      <c r="D23" s="177">
        <v>1577.3149999999998</v>
      </c>
      <c r="E23" s="177">
        <v>2545.5200000000009</v>
      </c>
      <c r="F23" s="177">
        <v>3120.518</v>
      </c>
      <c r="G23" s="177">
        <v>3460.864</v>
      </c>
      <c r="H23" s="177">
        <v>3792.9675000000002</v>
      </c>
      <c r="I23" s="177">
        <v>381.30052425962037</v>
      </c>
      <c r="J23" s="177">
        <v>1345.7464414475146</v>
      </c>
      <c r="K23" s="177">
        <v>2171.8074586455327</v>
      </c>
      <c r="L23" s="177">
        <v>2662.3889292708918</v>
      </c>
      <c r="M23" s="177">
        <v>2952.7680978966232</v>
      </c>
      <c r="N23" s="177">
        <v>3236.1148633285534</v>
      </c>
      <c r="O23" s="177">
        <v>300.83736946627363</v>
      </c>
      <c r="P23" s="177">
        <v>1115.3381479831157</v>
      </c>
      <c r="Q23" s="177">
        <v>1799.9673891733621</v>
      </c>
      <c r="R23" s="177">
        <v>2206.5552961000035</v>
      </c>
      <c r="S23" s="177">
        <v>2447.2179901804257</v>
      </c>
      <c r="T23" s="177">
        <v>2682.0523147311405</v>
      </c>
      <c r="U23" s="177">
        <v>309.15373999999997</v>
      </c>
      <c r="V23" s="177">
        <v>498.92192000000011</v>
      </c>
      <c r="W23" s="177">
        <v>611.62152800000001</v>
      </c>
      <c r="X23" s="177">
        <v>678.32934399999999</v>
      </c>
      <c r="Y23" s="177">
        <v>743.42163000000005</v>
      </c>
      <c r="Z23" s="139">
        <v>16.600000000000001</v>
      </c>
      <c r="AA23" s="146">
        <v>110899.13936437304</v>
      </c>
      <c r="AB23" s="146">
        <v>112288.05167088557</v>
      </c>
      <c r="AC23" s="146">
        <v>122881.57539387929</v>
      </c>
      <c r="AD23" s="63">
        <v>1.7849999999999999</v>
      </c>
      <c r="AE23" s="63">
        <v>5880</v>
      </c>
      <c r="AF23" s="63">
        <v>9996</v>
      </c>
      <c r="AG23" s="144">
        <v>95622.227966069564</v>
      </c>
      <c r="AH23" s="63">
        <v>6166</v>
      </c>
      <c r="AI23" s="63">
        <v>10483</v>
      </c>
    </row>
    <row r="24" spans="1:37" ht="13.5" thickBot="1" x14ac:dyDescent="0.3">
      <c r="A24" s="71" t="s">
        <v>146</v>
      </c>
      <c r="B24" s="70">
        <v>1800</v>
      </c>
      <c r="C24" s="177">
        <v>499.22039692672377</v>
      </c>
      <c r="D24" s="177">
        <v>1718.7065</v>
      </c>
      <c r="E24" s="177">
        <v>2783.732</v>
      </c>
      <c r="F24" s="177">
        <v>3415.7395999999999</v>
      </c>
      <c r="G24" s="177">
        <v>3789.9568000000004</v>
      </c>
      <c r="H24" s="177">
        <v>4155.10725</v>
      </c>
      <c r="I24" s="177">
        <v>408.56531512802746</v>
      </c>
      <c r="J24" s="177">
        <v>1466.3799914840808</v>
      </c>
      <c r="K24" s="177">
        <v>2375.0471104019002</v>
      </c>
      <c r="L24" s="177">
        <v>2914.2684952665495</v>
      </c>
      <c r="M24" s="177">
        <v>3233.5461698137733</v>
      </c>
      <c r="N24" s="177">
        <v>3545.0882008478143</v>
      </c>
      <c r="O24" s="177">
        <v>322.34866421160922</v>
      </c>
      <c r="P24" s="177">
        <v>1215.3177549421282</v>
      </c>
      <c r="Q24" s="177">
        <v>1968.4099202513987</v>
      </c>
      <c r="R24" s="177">
        <v>2415.3099916355254</v>
      </c>
      <c r="S24" s="177">
        <v>2679.923413045598</v>
      </c>
      <c r="T24" s="177">
        <v>2938.125627972991</v>
      </c>
      <c r="U24" s="177">
        <v>336.86647399999998</v>
      </c>
      <c r="V24" s="177">
        <v>545.61147200000005</v>
      </c>
      <c r="W24" s="177">
        <v>669.48496159999991</v>
      </c>
      <c r="X24" s="177">
        <v>742.8315328000001</v>
      </c>
      <c r="Y24" s="177">
        <v>814.40102100000013</v>
      </c>
      <c r="Z24" s="139">
        <v>17.600000000000001</v>
      </c>
      <c r="AA24" s="146">
        <v>117268.32904094175</v>
      </c>
      <c r="AB24" s="146">
        <v>118738.94207136678</v>
      </c>
      <c r="AC24" s="146">
        <v>129955.61424865424</v>
      </c>
      <c r="AD24" s="63">
        <v>1.8900000000000001</v>
      </c>
      <c r="AE24" s="63">
        <v>5880</v>
      </c>
      <c r="AF24" s="63">
        <v>10584</v>
      </c>
      <c r="AG24" s="144">
        <v>101100.122896135</v>
      </c>
      <c r="AH24" s="63">
        <v>6166</v>
      </c>
      <c r="AI24" s="63">
        <v>10483</v>
      </c>
    </row>
    <row r="25" spans="1:37" ht="13.5" thickBot="1" x14ac:dyDescent="0.3">
      <c r="A25" s="67" t="s">
        <v>147</v>
      </c>
      <c r="B25" s="66">
        <v>1900</v>
      </c>
      <c r="C25" s="177">
        <v>531.52534414412787</v>
      </c>
      <c r="D25" s="177">
        <v>1858.9579999999996</v>
      </c>
      <c r="E25" s="177">
        <v>3020.8040000000005</v>
      </c>
      <c r="F25" s="177">
        <v>3709.7870000000003</v>
      </c>
      <c r="G25" s="177">
        <v>4117.8639999999996</v>
      </c>
      <c r="H25" s="177">
        <v>4516.05</v>
      </c>
      <c r="I25" s="177">
        <v>435.00390021254344</v>
      </c>
      <c r="J25" s="177">
        <v>1586.0409070479827</v>
      </c>
      <c r="K25" s="177">
        <v>2577.3141276856045</v>
      </c>
      <c r="L25" s="177">
        <v>3165.1462477553641</v>
      </c>
      <c r="M25" s="177">
        <v>3513.3127018793516</v>
      </c>
      <c r="N25" s="177">
        <v>3853.0402721707769</v>
      </c>
      <c r="O25" s="177">
        <v>343.20810154041942</v>
      </c>
      <c r="P25" s="177">
        <v>1314.4912543774685</v>
      </c>
      <c r="Q25" s="177">
        <v>2136.0463438057641</v>
      </c>
      <c r="R25" s="177">
        <v>2623.2343964216657</v>
      </c>
      <c r="S25" s="177">
        <v>2911.7904840861497</v>
      </c>
      <c r="T25" s="177">
        <v>3193.3525283149847</v>
      </c>
      <c r="U25" s="177">
        <v>364.35576799999996</v>
      </c>
      <c r="V25" s="177">
        <v>592.07758400000012</v>
      </c>
      <c r="W25" s="177">
        <v>727.1182520000001</v>
      </c>
      <c r="X25" s="177">
        <v>807.10134400000004</v>
      </c>
      <c r="Y25" s="177">
        <v>885.14580000000001</v>
      </c>
      <c r="Z25" s="139">
        <v>18.7</v>
      </c>
      <c r="AA25" s="146">
        <v>123634.90625250776</v>
      </c>
      <c r="AB25" s="146">
        <v>125187.22000684525</v>
      </c>
      <c r="AC25" s="146">
        <v>137027.04063842649</v>
      </c>
      <c r="AD25" s="63">
        <v>1.9949999999999999</v>
      </c>
      <c r="AE25" s="63">
        <v>5880</v>
      </c>
      <c r="AF25" s="63">
        <v>11172</v>
      </c>
      <c r="AG25" s="144">
        <v>106575.5297642931</v>
      </c>
      <c r="AH25" s="63">
        <v>6166</v>
      </c>
      <c r="AI25" s="63">
        <v>10483</v>
      </c>
    </row>
    <row r="26" spans="1:37" ht="13.5" thickBot="1" x14ac:dyDescent="0.3">
      <c r="A26" s="71" t="s">
        <v>148</v>
      </c>
      <c r="B26" s="70">
        <v>2000</v>
      </c>
      <c r="C26" s="177">
        <v>566.85888016316369</v>
      </c>
      <c r="D26" s="177">
        <v>1898.8579999999997</v>
      </c>
      <c r="E26" s="177">
        <v>3060.7040000000002</v>
      </c>
      <c r="F26" s="177">
        <v>3750.884</v>
      </c>
      <c r="G26" s="177">
        <v>4159.3600000000006</v>
      </c>
      <c r="H26" s="177">
        <v>4557.9449999999997</v>
      </c>
      <c r="I26" s="177">
        <v>463.9211026487327</v>
      </c>
      <c r="J26" s="177">
        <v>1620.083113591226</v>
      </c>
      <c r="K26" s="177">
        <v>2611.356334228848</v>
      </c>
      <c r="L26" s="177">
        <v>3200.2097204949046</v>
      </c>
      <c r="M26" s="177">
        <v>3548.7165966843249</v>
      </c>
      <c r="N26" s="177">
        <v>3888.7845890411827</v>
      </c>
      <c r="O26" s="177">
        <v>366.02311111880562</v>
      </c>
      <c r="P26" s="177">
        <v>1342.7050177059896</v>
      </c>
      <c r="Q26" s="177">
        <v>2164.2601071342851</v>
      </c>
      <c r="R26" s="177">
        <v>2652.2945726500425</v>
      </c>
      <c r="S26" s="177">
        <v>2941.1327979478119</v>
      </c>
      <c r="T26" s="177">
        <v>3222.9769798099319</v>
      </c>
      <c r="U26" s="177">
        <v>372.17616799999996</v>
      </c>
      <c r="V26" s="177">
        <v>599.89798400000006</v>
      </c>
      <c r="W26" s="177">
        <v>735.17326400000002</v>
      </c>
      <c r="X26" s="177">
        <v>815.2345600000001</v>
      </c>
      <c r="Y26" s="177">
        <v>893.3572200000001</v>
      </c>
      <c r="Z26" s="139">
        <v>18.7</v>
      </c>
      <c r="AA26" s="146">
        <v>129834.28570390136</v>
      </c>
      <c r="AB26" s="146">
        <v>131468.30018215135</v>
      </c>
      <c r="AC26" s="146">
        <v>143931.26926802631</v>
      </c>
      <c r="AD26" s="63">
        <v>2.1</v>
      </c>
      <c r="AE26" s="63">
        <v>5880</v>
      </c>
      <c r="AF26" s="63">
        <v>11760</v>
      </c>
      <c r="AG26" s="144">
        <v>111891.70067038224</v>
      </c>
      <c r="AH26" s="63">
        <v>6166</v>
      </c>
      <c r="AI26" s="63">
        <v>10483</v>
      </c>
    </row>
    <row r="27" spans="1:37" ht="13.5" thickBot="1" x14ac:dyDescent="0.3">
      <c r="A27" s="67" t="s">
        <v>149</v>
      </c>
      <c r="B27" s="66">
        <v>2100</v>
      </c>
      <c r="C27" s="177">
        <v>600.17335698111151</v>
      </c>
      <c r="D27" s="177">
        <v>2147.8209999999995</v>
      </c>
      <c r="E27" s="177">
        <v>3503.308</v>
      </c>
      <c r="F27" s="177">
        <v>4306.4926000000005</v>
      </c>
      <c r="G27" s="177">
        <v>4782.3727999999992</v>
      </c>
      <c r="H27" s="177">
        <v>5246.7134999999989</v>
      </c>
      <c r="I27" s="177">
        <v>491.18589351713968</v>
      </c>
      <c r="J27" s="177">
        <v>1832.4953909753235</v>
      </c>
      <c r="K27" s="177">
        <v>2988.9808150525482</v>
      </c>
      <c r="L27" s="177">
        <v>3674.2483851165157</v>
      </c>
      <c r="M27" s="177">
        <v>4080.263724922027</v>
      </c>
      <c r="N27" s="177">
        <v>4476.433700256217</v>
      </c>
      <c r="O27" s="177">
        <v>387.53440586414109</v>
      </c>
      <c r="P27" s="177">
        <v>1518.7497084217441</v>
      </c>
      <c r="Q27" s="177">
        <v>2477.2306460880886</v>
      </c>
      <c r="R27" s="177">
        <v>3045.1720048227485</v>
      </c>
      <c r="S27" s="177">
        <v>3381.6725395477933</v>
      </c>
      <c r="T27" s="177">
        <v>3710.0133569312475</v>
      </c>
      <c r="U27" s="177">
        <v>420.97291599999994</v>
      </c>
      <c r="V27" s="177">
        <v>686.64836800000012</v>
      </c>
      <c r="W27" s="177">
        <v>844.07254960000012</v>
      </c>
      <c r="X27" s="177">
        <v>937.34506879999992</v>
      </c>
      <c r="Y27" s="177">
        <v>1028.3558459999999</v>
      </c>
      <c r="Z27" s="139">
        <v>22.3</v>
      </c>
      <c r="AA27" s="146">
        <v>136237.43742550508</v>
      </c>
      <c r="AB27" s="146">
        <v>137953.15262766759</v>
      </c>
      <c r="AC27" s="146">
        <v>151039.27016783637</v>
      </c>
      <c r="AD27" s="63">
        <v>2.2050000000000001</v>
      </c>
      <c r="AE27" s="63">
        <v>5880</v>
      </c>
      <c r="AF27" s="63">
        <v>12348</v>
      </c>
      <c r="AG27" s="144">
        <v>117401.94040524292</v>
      </c>
      <c r="AH27" s="63">
        <v>6166</v>
      </c>
      <c r="AI27" s="63">
        <v>10483</v>
      </c>
    </row>
    <row r="28" spans="1:37" ht="13.5" thickBot="1" x14ac:dyDescent="0.3">
      <c r="A28" s="71" t="s">
        <v>150</v>
      </c>
      <c r="B28" s="70">
        <v>2200</v>
      </c>
      <c r="C28" s="177">
        <v>632.47830419851584</v>
      </c>
      <c r="D28" s="177">
        <v>2288.0724999999993</v>
      </c>
      <c r="E28" s="177">
        <v>3740.380000000001</v>
      </c>
      <c r="F28" s="177">
        <v>4600.54</v>
      </c>
      <c r="G28" s="177">
        <v>5110.2800000000007</v>
      </c>
      <c r="H28" s="177">
        <v>5607.65625</v>
      </c>
      <c r="I28" s="177">
        <v>517.62447860165571</v>
      </c>
      <c r="J28" s="177">
        <v>1952.1563065392252</v>
      </c>
      <c r="K28" s="177">
        <v>3191.2478323362529</v>
      </c>
      <c r="L28" s="177">
        <v>3925.1261376053289</v>
      </c>
      <c r="M28" s="177">
        <v>4360.0302569876067</v>
      </c>
      <c r="N28" s="177">
        <v>4784.3857715791801</v>
      </c>
      <c r="O28" s="177">
        <v>408.39384319295141</v>
      </c>
      <c r="P28" s="177">
        <v>1617.9232078570844</v>
      </c>
      <c r="Q28" s="177">
        <v>2644.8670696424542</v>
      </c>
      <c r="R28" s="177">
        <v>3253.0964096088878</v>
      </c>
      <c r="S28" s="177">
        <v>3613.5396105883465</v>
      </c>
      <c r="T28" s="177">
        <v>3965.2402572732422</v>
      </c>
      <c r="U28" s="177">
        <v>448.46220999999986</v>
      </c>
      <c r="V28" s="177">
        <v>733.11448000000019</v>
      </c>
      <c r="W28" s="177">
        <v>901.70583999999997</v>
      </c>
      <c r="X28" s="177">
        <v>1001.6148800000002</v>
      </c>
      <c r="Y28" s="177">
        <v>1099.100625</v>
      </c>
      <c r="Z28" s="139">
        <v>23.4</v>
      </c>
      <c r="AA28" s="146">
        <v>142604.01463707103</v>
      </c>
      <c r="AB28" s="146">
        <v>144401.43056314607</v>
      </c>
      <c r="AC28" s="146">
        <v>158110.69655760861</v>
      </c>
      <c r="AD28" s="63">
        <v>2.31</v>
      </c>
      <c r="AE28" s="63">
        <v>5880</v>
      </c>
      <c r="AF28" s="63">
        <v>12936.000000000002</v>
      </c>
      <c r="AG28" s="144">
        <v>122877.347273401</v>
      </c>
      <c r="AH28" s="63">
        <v>6166</v>
      </c>
      <c r="AI28" s="63">
        <v>10483</v>
      </c>
    </row>
    <row r="29" spans="1:37" ht="13.5" thickBot="1" x14ac:dyDescent="0.3">
      <c r="A29" s="67" t="s">
        <v>151</v>
      </c>
      <c r="B29" s="66">
        <v>2300</v>
      </c>
      <c r="C29" s="177">
        <v>667.81184021755155</v>
      </c>
      <c r="D29" s="177">
        <v>2435.5439999999994</v>
      </c>
      <c r="E29" s="177">
        <v>3984.6720000000005</v>
      </c>
      <c r="F29" s="177">
        <v>4902.0239999999994</v>
      </c>
      <c r="G29" s="177">
        <v>5445.6960000000008</v>
      </c>
      <c r="H29" s="177">
        <v>5976.18</v>
      </c>
      <c r="I29" s="177">
        <v>546.54168103784502</v>
      </c>
      <c r="J29" s="177">
        <v>2077.9772404299997</v>
      </c>
      <c r="K29" s="177">
        <v>3399.6748679468292</v>
      </c>
      <c r="L29" s="177">
        <v>4182.3487089708215</v>
      </c>
      <c r="M29" s="177">
        <v>4646.2032081131338</v>
      </c>
      <c r="N29" s="177">
        <v>5098.8058621453611</v>
      </c>
      <c r="O29" s="177">
        <v>431.20885277133766</v>
      </c>
      <c r="P29" s="177">
        <v>1722.2020549423476</v>
      </c>
      <c r="Q29" s="177">
        <v>2817.6088408467417</v>
      </c>
      <c r="R29" s="177">
        <v>3466.2793224744482</v>
      </c>
      <c r="S29" s="177">
        <v>3850.7162431848192</v>
      </c>
      <c r="T29" s="177">
        <v>4225.8277726476563</v>
      </c>
      <c r="U29" s="177">
        <v>477.36662399999983</v>
      </c>
      <c r="V29" s="177">
        <v>780.99571200000014</v>
      </c>
      <c r="W29" s="177">
        <v>960.79670399999986</v>
      </c>
      <c r="X29" s="177">
        <v>1067.3564160000003</v>
      </c>
      <c r="Y29" s="177">
        <v>1171.3312800000001</v>
      </c>
      <c r="Z29" s="139">
        <v>25.9</v>
      </c>
      <c r="AA29" s="146">
        <v>149007.16635867476</v>
      </c>
      <c r="AB29" s="146">
        <v>150886.28300866229</v>
      </c>
      <c r="AC29" s="146">
        <v>165218.69745741854</v>
      </c>
      <c r="AD29" s="63">
        <v>2.415</v>
      </c>
      <c r="AE29" s="63">
        <v>5880</v>
      </c>
      <c r="AF29" s="63">
        <v>13523.999999999998</v>
      </c>
      <c r="AG29" s="144">
        <v>128387.58700826167</v>
      </c>
      <c r="AH29" s="63">
        <v>6166</v>
      </c>
      <c r="AI29" s="63">
        <v>10483</v>
      </c>
    </row>
    <row r="30" spans="1:37" ht="13.5" thickBot="1" x14ac:dyDescent="0.3">
      <c r="A30" s="71" t="s">
        <v>152</v>
      </c>
      <c r="B30" s="70">
        <v>2400</v>
      </c>
      <c r="C30" s="177">
        <v>701.12631703549971</v>
      </c>
      <c r="D30" s="177">
        <v>2576.9355</v>
      </c>
      <c r="E30" s="177">
        <v>4222.8840000000009</v>
      </c>
      <c r="F30" s="177">
        <v>5197.2455999999993</v>
      </c>
      <c r="G30" s="177">
        <v>5774.7888000000003</v>
      </c>
      <c r="H30" s="177">
        <v>6338.3197500000015</v>
      </c>
      <c r="I30" s="177">
        <v>573.80647190625223</v>
      </c>
      <c r="J30" s="177">
        <v>2198.6107904665664</v>
      </c>
      <c r="K30" s="177">
        <v>3602.9145197031971</v>
      </c>
      <c r="L30" s="177">
        <v>4434.2282749664801</v>
      </c>
      <c r="M30" s="177">
        <v>4926.9812800302834</v>
      </c>
      <c r="N30" s="177">
        <v>5407.779199664622</v>
      </c>
      <c r="O30" s="177">
        <v>452.72014751667319</v>
      </c>
      <c r="P30" s="177">
        <v>1822.1816619013605</v>
      </c>
      <c r="Q30" s="177">
        <v>2986.0513719247788</v>
      </c>
      <c r="R30" s="177">
        <v>3675.0340180099711</v>
      </c>
      <c r="S30" s="177">
        <v>4083.4216660499906</v>
      </c>
      <c r="T30" s="177">
        <v>4481.9010858895072</v>
      </c>
      <c r="U30" s="177">
        <v>505.07935800000001</v>
      </c>
      <c r="V30" s="177">
        <v>827.68526400000007</v>
      </c>
      <c r="W30" s="177">
        <v>1018.6601376</v>
      </c>
      <c r="X30" s="177">
        <v>1131.8586048000002</v>
      </c>
      <c r="Y30" s="177">
        <v>1242.3106710000002</v>
      </c>
      <c r="Z30" s="139">
        <v>27</v>
      </c>
      <c r="AA30" s="146">
        <v>155206.54581006832</v>
      </c>
      <c r="AB30" s="146">
        <v>157167.36318396835</v>
      </c>
      <c r="AC30" s="146">
        <v>172122.92608701836</v>
      </c>
      <c r="AD30" s="63">
        <v>2.52</v>
      </c>
      <c r="AE30" s="63">
        <v>5880</v>
      </c>
      <c r="AF30" s="63">
        <v>14112</v>
      </c>
      <c r="AG30" s="144">
        <v>133703.75791435078</v>
      </c>
      <c r="AH30" s="63">
        <v>6166</v>
      </c>
      <c r="AI30" s="63">
        <v>10483</v>
      </c>
    </row>
    <row r="31" spans="1:37" ht="13.5" thickBot="1" x14ac:dyDescent="0.3">
      <c r="A31" s="67" t="s">
        <v>153</v>
      </c>
      <c r="B31" s="66">
        <v>2500</v>
      </c>
      <c r="C31" s="177">
        <v>733.4312642529037</v>
      </c>
      <c r="D31" s="177">
        <v>2717.1869999999999</v>
      </c>
      <c r="E31" s="177">
        <v>4459.956000000001</v>
      </c>
      <c r="F31" s="177">
        <v>5491.2929999999988</v>
      </c>
      <c r="G31" s="177">
        <v>6102.6959999999999</v>
      </c>
      <c r="H31" s="177">
        <v>6699.2624999999998</v>
      </c>
      <c r="I31" s="177">
        <v>600.24505699076815</v>
      </c>
      <c r="J31" s="177">
        <v>2318.2717060304685</v>
      </c>
      <c r="K31" s="177">
        <v>3805.1815369869014</v>
      </c>
      <c r="L31" s="177">
        <v>4685.1060274552947</v>
      </c>
      <c r="M31" s="177">
        <v>5206.7478120958604</v>
      </c>
      <c r="N31" s="177">
        <v>5715.7312709875841</v>
      </c>
      <c r="O31" s="177">
        <v>473.5795848454834</v>
      </c>
      <c r="P31" s="177">
        <v>1921.355161336701</v>
      </c>
      <c r="Q31" s="177">
        <v>3153.6877954791439</v>
      </c>
      <c r="R31" s="177">
        <v>3882.9584227961104</v>
      </c>
      <c r="S31" s="177">
        <v>4315.2887370905419</v>
      </c>
      <c r="T31" s="177">
        <v>4737.1279862315005</v>
      </c>
      <c r="U31" s="177">
        <v>532.56865200000004</v>
      </c>
      <c r="V31" s="177">
        <v>874.15137600000025</v>
      </c>
      <c r="W31" s="177">
        <v>1076.2934279999997</v>
      </c>
      <c r="X31" s="177">
        <v>1196.128416</v>
      </c>
      <c r="Y31" s="177">
        <v>1313.0554500000001</v>
      </c>
      <c r="Z31" s="139">
        <v>28.1</v>
      </c>
      <c r="AA31" s="146">
        <v>161573.12302163438</v>
      </c>
      <c r="AB31" s="146">
        <v>163615.64111944687</v>
      </c>
      <c r="AC31" s="146">
        <v>179194.35247679061</v>
      </c>
      <c r="AD31" s="63">
        <v>2.625</v>
      </c>
      <c r="AE31" s="63">
        <v>5880</v>
      </c>
      <c r="AF31" s="63">
        <v>14700</v>
      </c>
      <c r="AG31" s="144">
        <v>139179.16478250892</v>
      </c>
      <c r="AH31" s="63">
        <v>6166</v>
      </c>
      <c r="AI31" s="63">
        <v>10483</v>
      </c>
    </row>
    <row r="32" spans="1:37" ht="13.5" thickBot="1" x14ac:dyDescent="0.3">
      <c r="A32" s="71" t="s">
        <v>154</v>
      </c>
      <c r="B32" s="70">
        <v>2600</v>
      </c>
      <c r="C32" s="177">
        <v>768.76480027193941</v>
      </c>
      <c r="D32" s="177">
        <v>2757.087</v>
      </c>
      <c r="E32" s="177">
        <v>4499.8560000000007</v>
      </c>
      <c r="F32" s="177">
        <v>5532.3899999999994</v>
      </c>
      <c r="G32" s="177">
        <v>6144.192</v>
      </c>
      <c r="H32" s="177">
        <v>6741.1575000000003</v>
      </c>
      <c r="I32" s="177">
        <v>629.16225942695735</v>
      </c>
      <c r="J32" s="177">
        <v>2352.3139125737116</v>
      </c>
      <c r="K32" s="177">
        <v>3839.2237435301436</v>
      </c>
      <c r="L32" s="177">
        <v>4720.1695001948356</v>
      </c>
      <c r="M32" s="177">
        <v>5242.1517069008341</v>
      </c>
      <c r="N32" s="177">
        <v>5751.4755878579899</v>
      </c>
      <c r="O32" s="177">
        <v>496.39459442386953</v>
      </c>
      <c r="P32" s="177">
        <v>1949.5689246652219</v>
      </c>
      <c r="Q32" s="177">
        <v>3181.901558807665</v>
      </c>
      <c r="R32" s="177">
        <v>3912.0185990244877</v>
      </c>
      <c r="S32" s="177">
        <v>4344.6310509522045</v>
      </c>
      <c r="T32" s="177">
        <v>4766.7524377264472</v>
      </c>
      <c r="U32" s="177">
        <v>540.38905199999999</v>
      </c>
      <c r="V32" s="177">
        <v>881.97177600000009</v>
      </c>
      <c r="W32" s="177">
        <v>1084.3484399999998</v>
      </c>
      <c r="X32" s="177">
        <v>1204.2616320000002</v>
      </c>
      <c r="Y32" s="177">
        <v>1321.2668700000002</v>
      </c>
      <c r="Z32" s="139">
        <v>28.1</v>
      </c>
      <c r="AA32" s="146">
        <v>167976.27474323811</v>
      </c>
      <c r="AB32" s="146">
        <v>170100.49356496311</v>
      </c>
      <c r="AC32" s="146">
        <v>186302.35337660066</v>
      </c>
      <c r="AD32" s="63">
        <v>2.73</v>
      </c>
      <c r="AE32" s="63">
        <v>5880</v>
      </c>
      <c r="AF32" s="63">
        <v>15288</v>
      </c>
      <c r="AG32" s="144">
        <v>144689.40451736964</v>
      </c>
      <c r="AH32" s="63">
        <v>6166</v>
      </c>
      <c r="AI32" s="63">
        <v>10483</v>
      </c>
    </row>
    <row r="33" spans="1:35" ht="13.5" thickBot="1" x14ac:dyDescent="0.3">
      <c r="A33" s="67" t="s">
        <v>155</v>
      </c>
      <c r="B33" s="66">
        <v>2700</v>
      </c>
      <c r="C33" s="177">
        <v>802.07927708988723</v>
      </c>
      <c r="D33" s="177">
        <v>2902.278499999999</v>
      </c>
      <c r="E33" s="177">
        <v>4741.8680000000013</v>
      </c>
      <c r="F33" s="177">
        <v>5831.5255999999999</v>
      </c>
      <c r="G33" s="177">
        <v>6477.2368000000006</v>
      </c>
      <c r="H33" s="177">
        <v>7107.2872500000003</v>
      </c>
      <c r="I33" s="177">
        <v>656.42705029536432</v>
      </c>
      <c r="J33" s="177">
        <v>2476.1895775191574</v>
      </c>
      <c r="K33" s="177">
        <v>4045.7055101953924</v>
      </c>
      <c r="L33" s="177">
        <v>4975.3884445466401</v>
      </c>
      <c r="M33" s="177">
        <v>5526.3015783232195</v>
      </c>
      <c r="N33" s="177">
        <v>6063.8531460315762</v>
      </c>
      <c r="O33" s="177">
        <v>517.90588916920501</v>
      </c>
      <c r="P33" s="177">
        <v>2052.2355567031404</v>
      </c>
      <c r="Q33" s="177">
        <v>3353.0311149646095</v>
      </c>
      <c r="R33" s="177">
        <v>4123.5409303912838</v>
      </c>
      <c r="S33" s="177">
        <v>4580.1309798994398</v>
      </c>
      <c r="T33" s="177">
        <v>5025.6471273011493</v>
      </c>
      <c r="U33" s="177">
        <v>568.84658599999977</v>
      </c>
      <c r="V33" s="177">
        <v>929.40612800000019</v>
      </c>
      <c r="W33" s="177">
        <v>1142.9790176000001</v>
      </c>
      <c r="X33" s="177">
        <v>1269.5384128000003</v>
      </c>
      <c r="Y33" s="177">
        <v>1393.0283010000003</v>
      </c>
      <c r="Z33" s="139">
        <v>30.6</v>
      </c>
      <c r="AA33" s="146">
        <v>174376.81399983919</v>
      </c>
      <c r="AB33" s="146">
        <v>176582.73354547666</v>
      </c>
      <c r="AC33" s="146">
        <v>193407.7418114079</v>
      </c>
      <c r="AD33" s="63">
        <v>2.835</v>
      </c>
      <c r="AE33" s="63">
        <v>5880</v>
      </c>
      <c r="AF33" s="63">
        <v>15876.000000000002</v>
      </c>
      <c r="AG33" s="144">
        <v>150197.15619032303</v>
      </c>
      <c r="AH33" s="63">
        <v>6166</v>
      </c>
      <c r="AI33" s="63">
        <v>10483</v>
      </c>
    </row>
    <row r="34" spans="1:35" ht="13.5" thickBot="1" x14ac:dyDescent="0.3">
      <c r="A34" s="71" t="s">
        <v>156</v>
      </c>
      <c r="B34" s="70">
        <v>2800</v>
      </c>
      <c r="C34" s="177">
        <v>834.38422430729156</v>
      </c>
      <c r="D34" s="177">
        <v>3042.5299999999997</v>
      </c>
      <c r="E34" s="177">
        <v>4978.9400000000005</v>
      </c>
      <c r="F34" s="177">
        <v>6125.5730000000003</v>
      </c>
      <c r="G34" s="177">
        <v>6805.1440000000002</v>
      </c>
      <c r="H34" s="177">
        <v>7468.2300000000014</v>
      </c>
      <c r="I34" s="177">
        <v>682.86563537988047</v>
      </c>
      <c r="J34" s="177">
        <v>2595.85049308306</v>
      </c>
      <c r="K34" s="177">
        <v>4247.9725274790962</v>
      </c>
      <c r="L34" s="177">
        <v>5226.2661970354548</v>
      </c>
      <c r="M34" s="177">
        <v>5806.0681103887982</v>
      </c>
      <c r="N34" s="177">
        <v>6371.8052173545402</v>
      </c>
      <c r="O34" s="177">
        <v>538.76532649801538</v>
      </c>
      <c r="P34" s="177">
        <v>2151.4090561384814</v>
      </c>
      <c r="Q34" s="177">
        <v>3520.6675385189737</v>
      </c>
      <c r="R34" s="177">
        <v>4331.4653351774241</v>
      </c>
      <c r="S34" s="177">
        <v>4811.998050939992</v>
      </c>
      <c r="T34" s="177">
        <v>5280.8740276431445</v>
      </c>
      <c r="U34" s="177">
        <v>596.33587999999997</v>
      </c>
      <c r="V34" s="177">
        <v>975.87224000000015</v>
      </c>
      <c r="W34" s="177">
        <v>1200.6123080000002</v>
      </c>
      <c r="X34" s="177">
        <v>1333.8082240000001</v>
      </c>
      <c r="Y34" s="177">
        <v>1463.7730800000002</v>
      </c>
      <c r="Z34" s="139">
        <v>31.7</v>
      </c>
      <c r="AA34" s="146">
        <v>180542.23140619771</v>
      </c>
      <c r="AB34" s="146">
        <v>182829.85167574775</v>
      </c>
      <c r="AC34" s="146">
        <v>200278.00839597275</v>
      </c>
      <c r="AD34" s="63">
        <v>2.94</v>
      </c>
      <c r="AE34" s="63">
        <v>5880</v>
      </c>
      <c r="AF34" s="63">
        <v>16464</v>
      </c>
      <c r="AG34" s="144">
        <v>155480.98229161685</v>
      </c>
      <c r="AH34" s="63">
        <v>6166</v>
      </c>
      <c r="AI34" s="63">
        <v>10483</v>
      </c>
    </row>
    <row r="35" spans="1:35" ht="13.5" thickBot="1" x14ac:dyDescent="0.3">
      <c r="A35" s="67" t="s">
        <v>157</v>
      </c>
      <c r="B35" s="66">
        <v>2900</v>
      </c>
      <c r="C35" s="177">
        <v>869.71776032632738</v>
      </c>
      <c r="D35" s="177">
        <v>3186.2014999999997</v>
      </c>
      <c r="E35" s="177">
        <v>5219.4320000000007</v>
      </c>
      <c r="F35" s="177">
        <v>6423.143</v>
      </c>
      <c r="G35" s="177">
        <v>7136.6080000000011</v>
      </c>
      <c r="H35" s="177">
        <v>7832.7637499999983</v>
      </c>
      <c r="I35" s="177">
        <v>711.78283781606979</v>
      </c>
      <c r="J35" s="177">
        <v>2718.4293120649545</v>
      </c>
      <c r="K35" s="177">
        <v>4453.157448180792</v>
      </c>
      <c r="L35" s="177">
        <v>5480.1493900448004</v>
      </c>
      <c r="M35" s="177">
        <v>6088.8692620090897</v>
      </c>
      <c r="N35" s="177">
        <v>6682.8210872663922</v>
      </c>
      <c r="O35" s="177">
        <v>561.58033607640152</v>
      </c>
      <c r="P35" s="177">
        <v>2253.0008781448378</v>
      </c>
      <c r="Q35" s="177">
        <v>3690.7222846443547</v>
      </c>
      <c r="R35" s="177">
        <v>4541.8806122117103</v>
      </c>
      <c r="S35" s="177">
        <v>5046.3801774544017</v>
      </c>
      <c r="T35" s="177">
        <v>5538.6401666847032</v>
      </c>
      <c r="U35" s="177">
        <v>624.49549399999989</v>
      </c>
      <c r="V35" s="177">
        <v>1023.008672</v>
      </c>
      <c r="W35" s="177">
        <v>1258.9360279999999</v>
      </c>
      <c r="X35" s="177">
        <v>1398.7751680000001</v>
      </c>
      <c r="Y35" s="177">
        <v>1535.2216949999997</v>
      </c>
      <c r="Z35" s="139">
        <v>32.799999999999997</v>
      </c>
      <c r="AA35" s="146">
        <v>185963.09628678838</v>
      </c>
      <c r="AB35" s="146">
        <v>188332.4172802509</v>
      </c>
      <c r="AC35" s="146">
        <v>206403.72245476965</v>
      </c>
      <c r="AD35" s="63">
        <v>3.0449999999999999</v>
      </c>
      <c r="AE35" s="63">
        <v>5880</v>
      </c>
      <c r="AF35" s="63">
        <v>17052</v>
      </c>
      <c r="AG35" s="144">
        <v>160055.71074932226</v>
      </c>
      <c r="AH35" s="63">
        <v>6166</v>
      </c>
      <c r="AI35" s="63">
        <v>10483</v>
      </c>
    </row>
    <row r="36" spans="1:35" ht="13.5" thickBot="1" x14ac:dyDescent="0.3">
      <c r="A36" s="71" t="s">
        <v>158</v>
      </c>
      <c r="B36" s="114">
        <v>3000</v>
      </c>
      <c r="C36" s="177">
        <v>903.03223714427531</v>
      </c>
      <c r="D36" s="177">
        <v>3223.8214999999996</v>
      </c>
      <c r="E36" s="177">
        <v>5257.0520000000006</v>
      </c>
      <c r="F36" s="177">
        <v>6461.8915999999999</v>
      </c>
      <c r="G36" s="177">
        <v>7175.7328000000007</v>
      </c>
      <c r="H36" s="177">
        <v>7872.2647499999975</v>
      </c>
      <c r="I36" s="177">
        <v>739.04762868447676</v>
      </c>
      <c r="J36" s="177">
        <v>2750.5262496628698</v>
      </c>
      <c r="K36" s="177">
        <v>4485.2543857787068</v>
      </c>
      <c r="L36" s="177">
        <v>5513.2092357706524</v>
      </c>
      <c r="M36" s="177">
        <v>6122.2500771109217</v>
      </c>
      <c r="N36" s="177">
        <v>6716.5228717442023</v>
      </c>
      <c r="O36" s="177">
        <v>583.09163082173711</v>
      </c>
      <c r="P36" s="177">
        <v>2279.602426426015</v>
      </c>
      <c r="Q36" s="177">
        <v>3717.3238329255319</v>
      </c>
      <c r="R36" s="177">
        <v>4569.2802069413228</v>
      </c>
      <c r="S36" s="177">
        <v>5074.0457876668252</v>
      </c>
      <c r="T36" s="177">
        <v>5566.5717923799393</v>
      </c>
      <c r="U36" s="177">
        <v>631.86901399999999</v>
      </c>
      <c r="V36" s="177">
        <v>1030.3821920000003</v>
      </c>
      <c r="W36" s="177">
        <v>1266.5307535999998</v>
      </c>
      <c r="X36" s="177">
        <v>1406.4436288000002</v>
      </c>
      <c r="Y36" s="177">
        <v>1542.9638909999996</v>
      </c>
      <c r="Z36" s="139">
        <v>32.799999999999997</v>
      </c>
      <c r="AA36" s="146">
        <v>191415.31074741142</v>
      </c>
      <c r="AB36" s="146">
        <v>193866.33246478636</v>
      </c>
      <c r="AC36" s="146">
        <v>212560.78609359896</v>
      </c>
      <c r="AD36" s="63">
        <v>3.15</v>
      </c>
      <c r="AE36" s="63">
        <v>5880</v>
      </c>
      <c r="AF36" s="63">
        <v>17640</v>
      </c>
      <c r="AG36" s="144">
        <v>164660.29594991563</v>
      </c>
      <c r="AH36" s="63">
        <v>6166</v>
      </c>
      <c r="AI36" s="63">
        <v>10483</v>
      </c>
    </row>
    <row r="37" spans="1:35" ht="13.5" thickBot="1" x14ac:dyDescent="0.3">
      <c r="A37" s="111" t="s">
        <v>159</v>
      </c>
      <c r="B37" s="66" t="s">
        <v>14</v>
      </c>
      <c r="C37" s="177">
        <v>935</v>
      </c>
      <c r="D37" s="177">
        <v>3472</v>
      </c>
      <c r="E37" s="177">
        <v>5699</v>
      </c>
      <c r="F37" s="177">
        <v>7016</v>
      </c>
      <c r="G37" s="177">
        <v>7798</v>
      </c>
      <c r="H37" s="177">
        <v>8560</v>
      </c>
      <c r="I37" s="177">
        <v>765.21025982994331</v>
      </c>
      <c r="J37" s="177">
        <v>2962.26920095591</v>
      </c>
      <c r="K37" s="177">
        <v>4862.3191751865588</v>
      </c>
      <c r="L37" s="177">
        <v>5985.9679475537632</v>
      </c>
      <c r="M37" s="177">
        <v>6653.1610682759756</v>
      </c>
      <c r="N37" s="177">
        <v>7303.2904263198716</v>
      </c>
      <c r="O37" s="177">
        <v>603.73334682095117</v>
      </c>
      <c r="P37" s="177">
        <v>2455.0923878853482</v>
      </c>
      <c r="Q37" s="177">
        <v>4029.8305064972924</v>
      </c>
      <c r="R37" s="177">
        <v>4961.0968298973512</v>
      </c>
      <c r="S37" s="177">
        <v>5514.058306661851</v>
      </c>
      <c r="T37" s="177">
        <v>6052.8775461689474</v>
      </c>
      <c r="U37" s="177">
        <v>680.51200000000006</v>
      </c>
      <c r="V37" s="177">
        <v>1117.0040000000001</v>
      </c>
      <c r="W37" s="177">
        <v>1375.1360000000002</v>
      </c>
      <c r="X37" s="177">
        <v>1528.4079999999999</v>
      </c>
      <c r="Y37" s="177">
        <v>1677.7600000000002</v>
      </c>
      <c r="Z37" s="139">
        <v>36.4</v>
      </c>
      <c r="AA37" s="146">
        <v>204971.39164639209</v>
      </c>
      <c r="AB37" s="146">
        <v>207504.1140876796</v>
      </c>
      <c r="AC37" s="146">
        <v>226821.71617078583</v>
      </c>
      <c r="AD37" s="63">
        <v>3.2549999999999999</v>
      </c>
      <c r="AE37" s="63">
        <v>5880</v>
      </c>
      <c r="AF37" s="63">
        <v>18228</v>
      </c>
      <c r="AG37" s="144">
        <v>176982.84918704009</v>
      </c>
      <c r="AH37" s="63">
        <v>6166</v>
      </c>
      <c r="AI37" s="63">
        <v>10483</v>
      </c>
    </row>
    <row r="38" spans="1:35" ht="13.5" thickBot="1" x14ac:dyDescent="0.3">
      <c r="A38" s="112" t="s">
        <v>160</v>
      </c>
      <c r="B38" s="70" t="s">
        <v>15</v>
      </c>
      <c r="C38" s="177">
        <v>861.1447681794798</v>
      </c>
      <c r="D38" s="177">
        <v>2859.6869999999994</v>
      </c>
      <c r="E38" s="177">
        <v>4602.456000000001</v>
      </c>
      <c r="F38" s="177">
        <v>5638.0679999999984</v>
      </c>
      <c r="G38" s="177">
        <v>6250.8959999999997</v>
      </c>
      <c r="H38" s="177">
        <v>6848.8874999999998</v>
      </c>
      <c r="I38" s="177">
        <v>704.76664364686201</v>
      </c>
      <c r="J38" s="177">
        <v>2439.8510151134801</v>
      </c>
      <c r="K38" s="177">
        <v>3926.760846069913</v>
      </c>
      <c r="L38" s="177">
        <v>4810.3327158107959</v>
      </c>
      <c r="M38" s="177">
        <v>5333.1902935421931</v>
      </c>
      <c r="N38" s="177">
        <v>5843.3895455247475</v>
      </c>
      <c r="O38" s="177">
        <v>556.04471977577487</v>
      </c>
      <c r="P38" s="177">
        <v>2022.1186017957048</v>
      </c>
      <c r="Q38" s="177">
        <v>3254.4512359381483</v>
      </c>
      <c r="R38" s="177">
        <v>3986.7447664688848</v>
      </c>
      <c r="S38" s="177">
        <v>4420.0827151679068</v>
      </c>
      <c r="T38" s="177">
        <v>4842.9295987134547</v>
      </c>
      <c r="U38" s="177">
        <v>560.49865199999988</v>
      </c>
      <c r="V38" s="177">
        <v>902.08137600000032</v>
      </c>
      <c r="W38" s="177">
        <v>1105.061328</v>
      </c>
      <c r="X38" s="177">
        <v>1225.175616</v>
      </c>
      <c r="Y38" s="177">
        <v>1342.38195</v>
      </c>
      <c r="Z38" s="140">
        <v>28</v>
      </c>
      <c r="AA38" s="146">
        <v>211233.47025785039</v>
      </c>
      <c r="AB38" s="146">
        <v>213847.89342305035</v>
      </c>
      <c r="AC38" s="146">
        <v>233788.64396045034</v>
      </c>
      <c r="AD38" s="63">
        <v>3.3600000000000003</v>
      </c>
      <c r="AE38" s="63">
        <v>5880</v>
      </c>
      <c r="AF38" s="63">
        <v>18816</v>
      </c>
      <c r="AG38" s="144">
        <v>182358.73357890511</v>
      </c>
      <c r="AH38" s="63">
        <v>6166</v>
      </c>
      <c r="AI38" s="63">
        <v>10483</v>
      </c>
    </row>
    <row r="39" spans="1:35" ht="13.5" thickBot="1" x14ac:dyDescent="0.3">
      <c r="A39" s="111" t="s">
        <v>161</v>
      </c>
      <c r="B39" s="66" t="s">
        <v>16</v>
      </c>
      <c r="C39" s="177">
        <v>896.47830419851562</v>
      </c>
      <c r="D39" s="177">
        <v>3007.1584999999995</v>
      </c>
      <c r="E39" s="177">
        <v>4846.7480000000014</v>
      </c>
      <c r="F39" s="177">
        <v>5939.5519999999988</v>
      </c>
      <c r="G39" s="177">
        <v>6586.3119999999999</v>
      </c>
      <c r="H39" s="177">
        <v>7217.4112499999992</v>
      </c>
      <c r="I39" s="177">
        <v>733.68384608305132</v>
      </c>
      <c r="J39" s="177">
        <v>2565.6719490042547</v>
      </c>
      <c r="K39" s="177">
        <v>4135.1878816804892</v>
      </c>
      <c r="L39" s="177">
        <v>5067.5552871762902</v>
      </c>
      <c r="M39" s="177">
        <v>5619.3632446677193</v>
      </c>
      <c r="N39" s="177">
        <v>6157.8096360909267</v>
      </c>
      <c r="O39" s="177">
        <v>578.85972935416112</v>
      </c>
      <c r="P39" s="177">
        <v>2126.3974488809677</v>
      </c>
      <c r="Q39" s="177">
        <v>3427.1930071424358</v>
      </c>
      <c r="R39" s="177">
        <v>4199.9276793344452</v>
      </c>
      <c r="S39" s="177">
        <v>4657.2593477643786</v>
      </c>
      <c r="T39" s="177">
        <v>5103.5171140878683</v>
      </c>
      <c r="U39" s="177">
        <v>589.40306599999997</v>
      </c>
      <c r="V39" s="177">
        <v>949.96260800000027</v>
      </c>
      <c r="W39" s="177">
        <v>1164.152192</v>
      </c>
      <c r="X39" s="177">
        <v>1290.917152</v>
      </c>
      <c r="Y39" s="177">
        <v>1414.612605</v>
      </c>
      <c r="Z39" s="139">
        <v>30.6</v>
      </c>
      <c r="AA39" s="146">
        <v>217667.97155948644</v>
      </c>
      <c r="AB39" s="146">
        <v>220364.09544859888</v>
      </c>
      <c r="AC39" s="146">
        <v>240927.99444029265</v>
      </c>
      <c r="AD39" s="63">
        <v>3.4649999999999999</v>
      </c>
      <c r="AE39" s="63">
        <v>5880</v>
      </c>
      <c r="AF39" s="63">
        <v>19404</v>
      </c>
      <c r="AG39" s="144">
        <v>187898.83005665374</v>
      </c>
      <c r="AH39" s="63">
        <v>6166</v>
      </c>
      <c r="AI39" s="63">
        <v>10483</v>
      </c>
    </row>
    <row r="40" spans="1:35" ht="13.5" thickBot="1" x14ac:dyDescent="0.3">
      <c r="A40" s="71" t="s">
        <v>162</v>
      </c>
      <c r="B40" s="114" t="s">
        <v>17</v>
      </c>
      <c r="C40" s="177">
        <v>931.81184021755143</v>
      </c>
      <c r="D40" s="177">
        <v>3154.6299999999997</v>
      </c>
      <c r="E40" s="177">
        <v>5091.0400000000018</v>
      </c>
      <c r="F40" s="177">
        <v>6241.0360000000001</v>
      </c>
      <c r="G40" s="177">
        <v>6921.7280000000001</v>
      </c>
      <c r="H40" s="177">
        <v>7585.9350000000004</v>
      </c>
      <c r="I40" s="177">
        <v>762.60104851924075</v>
      </c>
      <c r="J40" s="177">
        <v>2691.4928828950292</v>
      </c>
      <c r="K40" s="177">
        <v>4343.6149172910655</v>
      </c>
      <c r="L40" s="177">
        <v>5324.7778585417836</v>
      </c>
      <c r="M40" s="177">
        <v>5905.5361957932464</v>
      </c>
      <c r="N40" s="177">
        <v>6472.2297266571068</v>
      </c>
      <c r="O40" s="177">
        <v>601.67473893254726</v>
      </c>
      <c r="P40" s="177">
        <v>2230.6762959662315</v>
      </c>
      <c r="Q40" s="177">
        <v>3599.9347783467242</v>
      </c>
      <c r="R40" s="177">
        <v>4413.110592200007</v>
      </c>
      <c r="S40" s="177">
        <v>4894.4359803608513</v>
      </c>
      <c r="T40" s="177">
        <v>5364.1046294622811</v>
      </c>
      <c r="U40" s="177">
        <v>618.30747999999994</v>
      </c>
      <c r="V40" s="177">
        <v>997.84384000000023</v>
      </c>
      <c r="W40" s="177">
        <v>1223.243056</v>
      </c>
      <c r="X40" s="177">
        <v>1356.658688</v>
      </c>
      <c r="Y40" s="177">
        <v>1486.8432600000001</v>
      </c>
      <c r="Z40" s="139">
        <v>33.200000000000003</v>
      </c>
      <c r="AA40" s="146">
        <v>224102.47286112243</v>
      </c>
      <c r="AB40" s="146">
        <v>226880.29747414743</v>
      </c>
      <c r="AC40" s="146">
        <v>248067.34492013496</v>
      </c>
      <c r="AD40" s="63">
        <v>3.57</v>
      </c>
      <c r="AE40" s="63">
        <v>5880</v>
      </c>
      <c r="AF40" s="63">
        <v>19992</v>
      </c>
      <c r="AG40" s="144">
        <v>193438.9265344023</v>
      </c>
      <c r="AH40" s="63">
        <v>6166</v>
      </c>
      <c r="AI40" s="63">
        <v>10483</v>
      </c>
    </row>
    <row r="41" spans="1:35" ht="13.5" thickBot="1" x14ac:dyDescent="0.3">
      <c r="A41" s="67" t="s">
        <v>163</v>
      </c>
      <c r="B41" s="113" t="s">
        <v>18</v>
      </c>
      <c r="C41" s="177">
        <v>965.1263170354996</v>
      </c>
      <c r="D41" s="177">
        <v>3296.0214999999998</v>
      </c>
      <c r="E41" s="177">
        <v>5329.2520000000004</v>
      </c>
      <c r="F41" s="177">
        <v>6536.2575999999999</v>
      </c>
      <c r="G41" s="177">
        <v>7250.8208000000004</v>
      </c>
      <c r="H41" s="177">
        <v>7948.0747499999998</v>
      </c>
      <c r="I41" s="177">
        <v>789.86583938764784</v>
      </c>
      <c r="J41" s="177">
        <v>2812.1264329315954</v>
      </c>
      <c r="K41" s="177">
        <v>4546.854569047433</v>
      </c>
      <c r="L41" s="177">
        <v>5576.6574245374404</v>
      </c>
      <c r="M41" s="177">
        <v>6186.3142677103961</v>
      </c>
      <c r="N41" s="177">
        <v>6781.2030641763668</v>
      </c>
      <c r="O41" s="177">
        <v>623.18603367788296</v>
      </c>
      <c r="P41" s="177">
        <v>2330.6559029252439</v>
      </c>
      <c r="Q41" s="177">
        <v>3768.3773094247604</v>
      </c>
      <c r="R41" s="177">
        <v>4621.8652877355289</v>
      </c>
      <c r="S41" s="177">
        <v>5127.1414032260236</v>
      </c>
      <c r="T41" s="177">
        <v>5620.177942704132</v>
      </c>
      <c r="U41" s="177">
        <v>646.02021400000001</v>
      </c>
      <c r="V41" s="177">
        <v>1044.5333920000003</v>
      </c>
      <c r="W41" s="177">
        <v>1281.1064896</v>
      </c>
      <c r="X41" s="177">
        <v>1421.1608768000001</v>
      </c>
      <c r="Y41" s="177">
        <v>1557.8226510000002</v>
      </c>
      <c r="Z41" s="139">
        <v>34.200000000000003</v>
      </c>
      <c r="AA41" s="146">
        <v>230536.97416275856</v>
      </c>
      <c r="AB41" s="146">
        <v>233396.49949969607</v>
      </c>
      <c r="AC41" s="146">
        <v>255206.6953999773</v>
      </c>
      <c r="AD41" s="63">
        <v>3.6749999999999998</v>
      </c>
      <c r="AE41" s="63">
        <v>5880</v>
      </c>
      <c r="AF41" s="63">
        <v>20580</v>
      </c>
      <c r="AG41" s="144">
        <v>198979.02301215101</v>
      </c>
      <c r="AH41" s="63">
        <v>6166</v>
      </c>
      <c r="AI41" s="63">
        <v>10483</v>
      </c>
    </row>
    <row r="42" spans="1:35" ht="13.5" thickBot="1" x14ac:dyDescent="0.3">
      <c r="A42" s="71" t="s">
        <v>164</v>
      </c>
      <c r="B42" s="114" t="s">
        <v>19</v>
      </c>
      <c r="C42" s="177">
        <v>998.44079385344753</v>
      </c>
      <c r="D42" s="177">
        <v>3437.413</v>
      </c>
      <c r="E42" s="177">
        <v>5567.4639999999999</v>
      </c>
      <c r="F42" s="177">
        <v>6831.4791999999998</v>
      </c>
      <c r="G42" s="177">
        <v>7579.9136000000008</v>
      </c>
      <c r="H42" s="177">
        <v>8310.2145</v>
      </c>
      <c r="I42" s="177">
        <v>817.13063025605493</v>
      </c>
      <c r="J42" s="177">
        <v>2932.7599829681617</v>
      </c>
      <c r="K42" s="177">
        <v>4750.0942208038005</v>
      </c>
      <c r="L42" s="177">
        <v>5828.536990533099</v>
      </c>
      <c r="M42" s="177">
        <v>6467.0923396275466</v>
      </c>
      <c r="N42" s="177">
        <v>7090.1764016956286</v>
      </c>
      <c r="O42" s="177">
        <v>644.69732842321844</v>
      </c>
      <c r="P42" s="177">
        <v>2430.6355098842564</v>
      </c>
      <c r="Q42" s="177">
        <v>3936.8198405027974</v>
      </c>
      <c r="R42" s="177">
        <v>4830.6199832710508</v>
      </c>
      <c r="S42" s="177">
        <v>5359.8468260911959</v>
      </c>
      <c r="T42" s="177">
        <v>5876.2512559459819</v>
      </c>
      <c r="U42" s="177">
        <v>673.73294799999996</v>
      </c>
      <c r="V42" s="177">
        <v>1091.2229440000001</v>
      </c>
      <c r="W42" s="177">
        <v>1338.9699231999998</v>
      </c>
      <c r="X42" s="177">
        <v>1485.6630656000002</v>
      </c>
      <c r="Y42" s="177">
        <v>1628.8020420000003</v>
      </c>
      <c r="Z42" s="139">
        <v>35.200000000000003</v>
      </c>
      <c r="AA42" s="146">
        <v>236971.47546439455</v>
      </c>
      <c r="AB42" s="146">
        <v>239912.70152524466</v>
      </c>
      <c r="AC42" s="146">
        <v>262346.04587981966</v>
      </c>
      <c r="AD42" s="63">
        <v>3.7800000000000002</v>
      </c>
      <c r="AE42" s="63">
        <v>5880</v>
      </c>
      <c r="AF42" s="63">
        <v>21168</v>
      </c>
      <c r="AG42" s="144">
        <v>204519.11948989957</v>
      </c>
      <c r="AH42" s="63">
        <v>6166</v>
      </c>
      <c r="AI42" s="63">
        <v>10483</v>
      </c>
    </row>
    <row r="43" spans="1:35" ht="13.5" thickBot="1" x14ac:dyDescent="0.3">
      <c r="A43" s="67" t="s">
        <v>165</v>
      </c>
      <c r="B43" s="66" t="s">
        <v>20</v>
      </c>
      <c r="C43" s="177">
        <v>1030.7457410708516</v>
      </c>
      <c r="D43" s="177">
        <v>3577.6644999999994</v>
      </c>
      <c r="E43" s="177">
        <v>5804.536000000001</v>
      </c>
      <c r="F43" s="177">
        <v>7125.5266000000011</v>
      </c>
      <c r="G43" s="177">
        <v>7907.8208000000004</v>
      </c>
      <c r="H43" s="177">
        <v>8671.1572500000002</v>
      </c>
      <c r="I43" s="177">
        <v>843.56921534057096</v>
      </c>
      <c r="J43" s="177">
        <v>3052.4208985320633</v>
      </c>
      <c r="K43" s="177">
        <v>4952.3612380875047</v>
      </c>
      <c r="L43" s="177">
        <v>6079.4147430219145</v>
      </c>
      <c r="M43" s="177">
        <v>6746.8588716931245</v>
      </c>
      <c r="N43" s="177">
        <v>7398.1284730185916</v>
      </c>
      <c r="O43" s="177">
        <v>665.5567657520287</v>
      </c>
      <c r="P43" s="177">
        <v>2529.809009319597</v>
      </c>
      <c r="Q43" s="177">
        <v>4104.456264057163</v>
      </c>
      <c r="R43" s="177">
        <v>5038.544388057192</v>
      </c>
      <c r="S43" s="177">
        <v>5591.7138971317472</v>
      </c>
      <c r="T43" s="177">
        <v>6131.4781562879762</v>
      </c>
      <c r="U43" s="177">
        <v>701.22224199999994</v>
      </c>
      <c r="V43" s="177">
        <v>1137.6890560000002</v>
      </c>
      <c r="W43" s="177">
        <v>1396.6032136000001</v>
      </c>
      <c r="X43" s="177">
        <v>1549.9328768000003</v>
      </c>
      <c r="Y43" s="177">
        <v>1699.5468210000001</v>
      </c>
      <c r="Z43" s="139">
        <v>36.299999999999997</v>
      </c>
      <c r="AA43" s="146">
        <v>243403.36430102793</v>
      </c>
      <c r="AB43" s="146">
        <v>246426.29108579049</v>
      </c>
      <c r="AC43" s="146">
        <v>269482.78389465925</v>
      </c>
      <c r="AD43" s="63">
        <v>3.8850000000000002</v>
      </c>
      <c r="AE43" s="63">
        <v>5880</v>
      </c>
      <c r="AF43" s="63">
        <v>21756</v>
      </c>
      <c r="AG43" s="144">
        <v>210056.72790574087</v>
      </c>
      <c r="AH43" s="63">
        <v>6166</v>
      </c>
      <c r="AI43" s="63">
        <v>10483</v>
      </c>
    </row>
    <row r="44" spans="1:35" ht="13.5" thickBot="1" x14ac:dyDescent="0.3">
      <c r="A44" s="71" t="s">
        <v>166</v>
      </c>
      <c r="B44" s="70" t="s">
        <v>21</v>
      </c>
      <c r="C44" s="177">
        <v>1063.0506882882557</v>
      </c>
      <c r="D44" s="177">
        <v>3717.9159999999993</v>
      </c>
      <c r="E44" s="177">
        <v>6041.6080000000011</v>
      </c>
      <c r="F44" s="177">
        <v>7419.5740000000005</v>
      </c>
      <c r="G44" s="177">
        <v>8235.7279999999992</v>
      </c>
      <c r="H44" s="177">
        <v>9032.1</v>
      </c>
      <c r="I44" s="177">
        <v>870.00780042508688</v>
      </c>
      <c r="J44" s="177">
        <v>3172.0818140959655</v>
      </c>
      <c r="K44" s="177">
        <v>5154.628255371209</v>
      </c>
      <c r="L44" s="177">
        <v>6330.2924955107283</v>
      </c>
      <c r="M44" s="177">
        <v>7026.6254037587032</v>
      </c>
      <c r="N44" s="177">
        <v>7706.0805443415538</v>
      </c>
      <c r="O44" s="177">
        <v>686.41620308083884</v>
      </c>
      <c r="P44" s="177">
        <v>2628.982508754937</v>
      </c>
      <c r="Q44" s="177">
        <v>4272.0926876115282</v>
      </c>
      <c r="R44" s="177">
        <v>5246.4687928433314</v>
      </c>
      <c r="S44" s="177">
        <v>5823.5809681722994</v>
      </c>
      <c r="T44" s="177">
        <v>6386.7050566299695</v>
      </c>
      <c r="U44" s="177">
        <v>728.71153599999991</v>
      </c>
      <c r="V44" s="177">
        <v>1184.1551680000002</v>
      </c>
      <c r="W44" s="177">
        <v>1454.2365040000002</v>
      </c>
      <c r="X44" s="177">
        <v>1614.2026880000001</v>
      </c>
      <c r="Y44" s="177">
        <v>1770.2916</v>
      </c>
      <c r="Z44" s="139">
        <v>37.4</v>
      </c>
      <c r="AA44" s="146">
        <v>249837.86560266404</v>
      </c>
      <c r="AB44" s="146">
        <v>252942.49311133902</v>
      </c>
      <c r="AC44" s="146">
        <v>276622.13437450153</v>
      </c>
      <c r="AD44" s="63">
        <v>3.9899999999999998</v>
      </c>
      <c r="AE44" s="63">
        <v>5880</v>
      </c>
      <c r="AF44" s="63">
        <v>22344</v>
      </c>
      <c r="AG44" s="144">
        <v>215596.82438348955</v>
      </c>
      <c r="AH44" s="63">
        <v>6166</v>
      </c>
      <c r="AI44" s="63">
        <v>10483</v>
      </c>
    </row>
    <row r="45" spans="1:35" ht="13.5" thickBot="1" x14ac:dyDescent="0.3">
      <c r="A45" s="67" t="s">
        <v>167</v>
      </c>
      <c r="B45" s="66" t="s">
        <v>22</v>
      </c>
      <c r="C45" s="177">
        <v>1098.3842243072916</v>
      </c>
      <c r="D45" s="177">
        <v>3757.8159999999993</v>
      </c>
      <c r="E45" s="177">
        <v>6081.5080000000016</v>
      </c>
      <c r="F45" s="177">
        <v>7460.6710000000003</v>
      </c>
      <c r="G45" s="177">
        <v>8277.2240000000002</v>
      </c>
      <c r="H45" s="177">
        <v>9073.9950000000008</v>
      </c>
      <c r="I45" s="177">
        <v>898.92500286127608</v>
      </c>
      <c r="J45" s="177">
        <v>3206.124020639209</v>
      </c>
      <c r="K45" s="177">
        <v>5188.670461914453</v>
      </c>
      <c r="L45" s="177">
        <v>6365.3559682502682</v>
      </c>
      <c r="M45" s="177">
        <v>7062.0292985636761</v>
      </c>
      <c r="N45" s="177">
        <v>7741.8248612119596</v>
      </c>
      <c r="O45" s="177">
        <v>709.23121265922509</v>
      </c>
      <c r="P45" s="177">
        <v>2657.1962720834581</v>
      </c>
      <c r="Q45" s="177">
        <v>4300.3064509400492</v>
      </c>
      <c r="R45" s="177">
        <v>5275.5289690717082</v>
      </c>
      <c r="S45" s="177">
        <v>5852.9232820339612</v>
      </c>
      <c r="T45" s="177">
        <v>6416.3295081249162</v>
      </c>
      <c r="U45" s="177">
        <v>736.53193599999997</v>
      </c>
      <c r="V45" s="177">
        <v>1191.9755680000001</v>
      </c>
      <c r="W45" s="177">
        <v>1462.291516</v>
      </c>
      <c r="X45" s="177">
        <v>1622.335904</v>
      </c>
      <c r="Y45" s="177">
        <v>1778.5030200000001</v>
      </c>
      <c r="Z45" s="139">
        <v>37.4</v>
      </c>
      <c r="AA45" s="146">
        <v>256102.55667912494</v>
      </c>
      <c r="AB45" s="146">
        <v>259288.8849117124</v>
      </c>
      <c r="AC45" s="146">
        <v>283591.67462916864</v>
      </c>
      <c r="AD45" s="63">
        <v>4.0949999999999998</v>
      </c>
      <c r="AE45" s="63">
        <v>5880</v>
      </c>
      <c r="AF45" s="63">
        <v>22932</v>
      </c>
      <c r="AG45" s="144">
        <v>220975.19683726184</v>
      </c>
      <c r="AH45" s="63">
        <v>6166</v>
      </c>
      <c r="AI45" s="63">
        <v>10483</v>
      </c>
    </row>
    <row r="46" spans="1:35" ht="13.5" thickBot="1" x14ac:dyDescent="0.3">
      <c r="A46" s="71" t="s">
        <v>168</v>
      </c>
      <c r="B46" s="70" t="s">
        <v>23</v>
      </c>
      <c r="C46" s="177">
        <v>1133.7177603263274</v>
      </c>
      <c r="D46" s="177">
        <v>3797.7159999999994</v>
      </c>
      <c r="E46" s="177">
        <v>6121.4080000000004</v>
      </c>
      <c r="F46" s="177">
        <v>7501.768</v>
      </c>
      <c r="G46" s="177">
        <v>8318.7200000000012</v>
      </c>
      <c r="H46" s="177">
        <v>9115.89</v>
      </c>
      <c r="I46" s="177">
        <v>927.8422052974654</v>
      </c>
      <c r="J46" s="177">
        <v>3240.1662271824521</v>
      </c>
      <c r="K46" s="177">
        <v>5222.7126684576961</v>
      </c>
      <c r="L46" s="177">
        <v>6400.4194409898091</v>
      </c>
      <c r="M46" s="177">
        <v>7097.4331933686499</v>
      </c>
      <c r="N46" s="177">
        <v>7777.5691780823654</v>
      </c>
      <c r="O46" s="177">
        <v>732.04622223761123</v>
      </c>
      <c r="P46" s="177">
        <v>2685.4100354119792</v>
      </c>
      <c r="Q46" s="177">
        <v>4328.5202142685703</v>
      </c>
      <c r="R46" s="177">
        <v>5304.589145300085</v>
      </c>
      <c r="S46" s="177">
        <v>5882.2655958956238</v>
      </c>
      <c r="T46" s="177">
        <v>6445.9539596198638</v>
      </c>
      <c r="U46" s="177">
        <v>744.35233599999992</v>
      </c>
      <c r="V46" s="177">
        <v>1199.7959680000001</v>
      </c>
      <c r="W46" s="177">
        <v>1470.346528</v>
      </c>
      <c r="X46" s="177">
        <v>1630.4691200000002</v>
      </c>
      <c r="Y46" s="177">
        <v>1786.7144400000002</v>
      </c>
      <c r="Z46" s="139">
        <v>37.4</v>
      </c>
      <c r="AA46" s="146">
        <v>262364.63529058319</v>
      </c>
      <c r="AB46" s="146">
        <v>265632.66424708319</v>
      </c>
      <c r="AC46" s="146">
        <v>290558.60241883318</v>
      </c>
      <c r="AD46" s="63">
        <v>4.2</v>
      </c>
      <c r="AE46" s="63">
        <v>5880</v>
      </c>
      <c r="AF46" s="63">
        <v>23520</v>
      </c>
      <c r="AG46" s="144">
        <v>226351.08122912684</v>
      </c>
      <c r="AH46" s="63">
        <v>6166</v>
      </c>
      <c r="AI46" s="63">
        <v>10483</v>
      </c>
    </row>
    <row r="47" spans="1:35" ht="13.5" thickBot="1" x14ac:dyDescent="0.3">
      <c r="A47" s="67" t="s">
        <v>169</v>
      </c>
      <c r="B47" s="74" t="s">
        <v>24</v>
      </c>
      <c r="C47" s="177">
        <v>1167.0322371442751</v>
      </c>
      <c r="D47" s="177">
        <v>4046.6789999999992</v>
      </c>
      <c r="E47" s="177">
        <v>6564.0119999999997</v>
      </c>
      <c r="F47" s="177">
        <v>8057.3766000000014</v>
      </c>
      <c r="G47" s="177">
        <v>8941.7327999999998</v>
      </c>
      <c r="H47" s="177">
        <v>9804.6584999999977</v>
      </c>
      <c r="I47" s="177">
        <v>955.10699616587237</v>
      </c>
      <c r="J47" s="177">
        <v>3452.5785045665493</v>
      </c>
      <c r="K47" s="177">
        <v>5600.3371492813958</v>
      </c>
      <c r="L47" s="177">
        <v>6874.4581056114203</v>
      </c>
      <c r="M47" s="177">
        <v>7628.9803216063519</v>
      </c>
      <c r="N47" s="177">
        <v>8365.2182892973997</v>
      </c>
      <c r="O47" s="177">
        <v>753.55751698294671</v>
      </c>
      <c r="P47" s="177">
        <v>2861.4547261277335</v>
      </c>
      <c r="Q47" s="177">
        <v>4641.4907532223742</v>
      </c>
      <c r="R47" s="177">
        <v>5697.466577472791</v>
      </c>
      <c r="S47" s="177">
        <v>6322.8053374956053</v>
      </c>
      <c r="T47" s="177">
        <v>6932.9903367411789</v>
      </c>
      <c r="U47" s="177">
        <v>793.1490839999999</v>
      </c>
      <c r="V47" s="177">
        <v>1286.5463520000003</v>
      </c>
      <c r="W47" s="177">
        <v>1579.2458136</v>
      </c>
      <c r="X47" s="177">
        <v>1752.5796287999999</v>
      </c>
      <c r="Y47" s="177">
        <v>1921.713066</v>
      </c>
      <c r="Z47" s="139">
        <v>41</v>
      </c>
      <c r="AA47" s="146">
        <v>268833.09863725427</v>
      </c>
      <c r="AB47" s="146">
        <v>272182.82831766683</v>
      </c>
      <c r="AC47" s="146">
        <v>297731.91494371055</v>
      </c>
      <c r="AD47" s="63">
        <v>4.3049999999999997</v>
      </c>
      <c r="AE47" s="63">
        <v>5880</v>
      </c>
      <c r="AF47" s="63">
        <v>24107.999999999996</v>
      </c>
      <c r="AG47" s="144">
        <v>231923.52251167074</v>
      </c>
      <c r="AH47" s="63">
        <v>6166</v>
      </c>
      <c r="AI47" s="63">
        <v>10483</v>
      </c>
    </row>
    <row r="48" spans="1:35" ht="13.5" thickBot="1" x14ac:dyDescent="0.3">
      <c r="A48" s="71" t="s">
        <v>170</v>
      </c>
      <c r="B48" s="70" t="s">
        <v>25</v>
      </c>
      <c r="C48" s="177">
        <v>1200.346713962223</v>
      </c>
      <c r="D48" s="177">
        <v>4295.6419999999989</v>
      </c>
      <c r="E48" s="177">
        <v>7006.616</v>
      </c>
      <c r="F48" s="177">
        <v>8612.985200000001</v>
      </c>
      <c r="G48" s="177">
        <v>9564.7455999999984</v>
      </c>
      <c r="H48" s="177">
        <v>10493.426999999998</v>
      </c>
      <c r="I48" s="177">
        <v>982.37178703427935</v>
      </c>
      <c r="J48" s="177">
        <v>3664.990781950647</v>
      </c>
      <c r="K48" s="177">
        <v>5977.9616301050964</v>
      </c>
      <c r="L48" s="177">
        <v>7348.4967702330314</v>
      </c>
      <c r="M48" s="177">
        <v>8160.527449844054</v>
      </c>
      <c r="N48" s="177">
        <v>8952.867400512434</v>
      </c>
      <c r="O48" s="177">
        <v>775.06881172828218</v>
      </c>
      <c r="P48" s="177">
        <v>3037.4994168434882</v>
      </c>
      <c r="Q48" s="177">
        <v>4954.4612921761773</v>
      </c>
      <c r="R48" s="177">
        <v>6090.344009645497</v>
      </c>
      <c r="S48" s="177">
        <v>6763.3450790955867</v>
      </c>
      <c r="T48" s="177">
        <v>7420.0267138624949</v>
      </c>
      <c r="U48" s="177">
        <v>841.94583199999988</v>
      </c>
      <c r="V48" s="177">
        <v>1373.2967360000002</v>
      </c>
      <c r="W48" s="177">
        <v>1688.1450992000002</v>
      </c>
      <c r="X48" s="177">
        <v>1874.6901375999998</v>
      </c>
      <c r="Y48" s="177">
        <v>2056.7116919999999</v>
      </c>
      <c r="Z48" s="139">
        <v>44.6</v>
      </c>
      <c r="AA48" s="146">
        <v>275301.56198392541</v>
      </c>
      <c r="AB48" s="146">
        <v>278732.99238825048</v>
      </c>
      <c r="AC48" s="146">
        <v>304905.22746858792</v>
      </c>
      <c r="AD48" s="63">
        <v>4.41</v>
      </c>
      <c r="AE48" s="63">
        <v>5880</v>
      </c>
      <c r="AF48" s="63">
        <v>24696</v>
      </c>
      <c r="AG48" s="144">
        <v>237495.96379421465</v>
      </c>
      <c r="AH48" s="63">
        <v>6166</v>
      </c>
      <c r="AI48" s="63">
        <v>10483</v>
      </c>
    </row>
    <row r="49" spans="1:35" ht="13.5" thickBot="1" x14ac:dyDescent="0.3">
      <c r="A49" s="67" t="s">
        <v>171</v>
      </c>
      <c r="B49" s="66" t="s">
        <v>26</v>
      </c>
      <c r="C49" s="177">
        <v>1232.6516611796271</v>
      </c>
      <c r="D49" s="177">
        <v>4435.8934999999992</v>
      </c>
      <c r="E49" s="177">
        <v>7243.688000000001</v>
      </c>
      <c r="F49" s="177">
        <v>8907.0326000000005</v>
      </c>
      <c r="G49" s="177">
        <v>9892.6527999999998</v>
      </c>
      <c r="H49" s="177">
        <v>10854.36975</v>
      </c>
      <c r="I49" s="177">
        <v>1008.8103721187953</v>
      </c>
      <c r="J49" s="177">
        <v>3784.6516975145487</v>
      </c>
      <c r="K49" s="177">
        <v>6180.2286473888016</v>
      </c>
      <c r="L49" s="177">
        <v>7599.3745227218442</v>
      </c>
      <c r="M49" s="177">
        <v>8440.2939819096337</v>
      </c>
      <c r="N49" s="177">
        <v>9260.8194718353971</v>
      </c>
      <c r="O49" s="177">
        <v>795.92824905709244</v>
      </c>
      <c r="P49" s="177">
        <v>3136.6729162788288</v>
      </c>
      <c r="Q49" s="177">
        <v>5122.0977157305433</v>
      </c>
      <c r="R49" s="177">
        <v>6298.2684144316363</v>
      </c>
      <c r="S49" s="177">
        <v>6995.2121501361398</v>
      </c>
      <c r="T49" s="177">
        <v>7675.2536142044892</v>
      </c>
      <c r="U49" s="177">
        <v>869.43512599999974</v>
      </c>
      <c r="V49" s="177">
        <v>1419.7628480000003</v>
      </c>
      <c r="W49" s="177">
        <v>1745.7783896000001</v>
      </c>
      <c r="X49" s="177">
        <v>1938.9599487999999</v>
      </c>
      <c r="Y49" s="177">
        <v>2127.456471</v>
      </c>
      <c r="Z49" s="139">
        <v>45.7</v>
      </c>
      <c r="AA49" s="146">
        <v>281736.06328556134</v>
      </c>
      <c r="AB49" s="146">
        <v>285249.19441379892</v>
      </c>
      <c r="AC49" s="146">
        <v>312044.57794843015</v>
      </c>
      <c r="AD49" s="63">
        <v>4.5149999999999997</v>
      </c>
      <c r="AE49" s="63">
        <v>5880</v>
      </c>
      <c r="AF49" s="63">
        <v>25284</v>
      </c>
      <c r="AG49" s="144">
        <v>243036.06027196322</v>
      </c>
      <c r="AH49" s="63">
        <v>6166</v>
      </c>
      <c r="AI49" s="63">
        <v>10483</v>
      </c>
    </row>
    <row r="50" spans="1:35" ht="13.5" thickBot="1" x14ac:dyDescent="0.3">
      <c r="A50" s="71" t="s">
        <v>172</v>
      </c>
      <c r="B50" s="70" t="s">
        <v>27</v>
      </c>
      <c r="C50" s="177">
        <v>1264.9566083970317</v>
      </c>
      <c r="D50" s="177">
        <v>4576.1449999999986</v>
      </c>
      <c r="E50" s="177">
        <v>7480.760000000002</v>
      </c>
      <c r="F50" s="177">
        <v>9201.08</v>
      </c>
      <c r="G50" s="177">
        <v>10220.560000000001</v>
      </c>
      <c r="H50" s="177">
        <v>11215.3125</v>
      </c>
      <c r="I50" s="177">
        <v>1035.2489572033114</v>
      </c>
      <c r="J50" s="177">
        <v>3904.3126130784503</v>
      </c>
      <c r="K50" s="177">
        <v>6382.4956646725059</v>
      </c>
      <c r="L50" s="177">
        <v>7850.2522752106579</v>
      </c>
      <c r="M50" s="177">
        <v>8720.0605139752133</v>
      </c>
      <c r="N50" s="177">
        <v>9568.7715431583601</v>
      </c>
      <c r="O50" s="177">
        <v>816.78768638590282</v>
      </c>
      <c r="P50" s="177">
        <v>3235.8464157141689</v>
      </c>
      <c r="Q50" s="177">
        <v>5289.7341392849085</v>
      </c>
      <c r="R50" s="177">
        <v>6506.1928192177757</v>
      </c>
      <c r="S50" s="177">
        <v>7227.079221176693</v>
      </c>
      <c r="T50" s="177">
        <v>7930.4805145464843</v>
      </c>
      <c r="U50" s="177">
        <v>896.92441999999971</v>
      </c>
      <c r="V50" s="177">
        <v>1466.2289600000004</v>
      </c>
      <c r="W50" s="177">
        <v>1803.4116799999999</v>
      </c>
      <c r="X50" s="177">
        <v>2003.2297600000004</v>
      </c>
      <c r="Y50" s="177">
        <v>2198.2012500000001</v>
      </c>
      <c r="Z50" s="139">
        <v>46.8</v>
      </c>
      <c r="AA50" s="146">
        <v>288170.5645871975</v>
      </c>
      <c r="AB50" s="146">
        <v>291765.39643934747</v>
      </c>
      <c r="AC50" s="146">
        <v>319183.92842827248</v>
      </c>
      <c r="AD50" s="63">
        <v>4.62</v>
      </c>
      <c r="AE50" s="63">
        <v>5880</v>
      </c>
      <c r="AF50" s="63">
        <v>25872.000000000004</v>
      </c>
      <c r="AG50" s="144">
        <v>248576.15674971187</v>
      </c>
      <c r="AH50" s="63">
        <v>6166</v>
      </c>
      <c r="AI50" s="63">
        <v>10483</v>
      </c>
    </row>
    <row r="51" spans="1:35" ht="13.5" thickBot="1" x14ac:dyDescent="0.3">
      <c r="A51" s="67" t="s">
        <v>173</v>
      </c>
      <c r="B51" s="66" t="s">
        <v>28</v>
      </c>
      <c r="C51" s="177">
        <v>1300.2901444160675</v>
      </c>
      <c r="D51" s="177">
        <v>4723.6164999999983</v>
      </c>
      <c r="E51" s="177">
        <v>7725.0520000000015</v>
      </c>
      <c r="F51" s="177">
        <v>9502.5640000000003</v>
      </c>
      <c r="G51" s="177">
        <v>10555.976000000001</v>
      </c>
      <c r="H51" s="177">
        <v>11583.83625</v>
      </c>
      <c r="I51" s="177">
        <v>1064.1661596395008</v>
      </c>
      <c r="J51" s="177">
        <v>4030.1335469692249</v>
      </c>
      <c r="K51" s="177">
        <v>6590.9227002830821</v>
      </c>
      <c r="L51" s="177">
        <v>8107.4748465761513</v>
      </c>
      <c r="M51" s="177">
        <v>9006.2334651007404</v>
      </c>
      <c r="N51" s="177">
        <v>9883.191633724542</v>
      </c>
      <c r="O51" s="177">
        <v>839.60269596428907</v>
      </c>
      <c r="P51" s="177">
        <v>3340.1252627994322</v>
      </c>
      <c r="Q51" s="177">
        <v>5462.4759104891964</v>
      </c>
      <c r="R51" s="177">
        <v>6719.3757320833356</v>
      </c>
      <c r="S51" s="177">
        <v>7464.2558537731657</v>
      </c>
      <c r="T51" s="177">
        <v>8191.0680299208989</v>
      </c>
      <c r="U51" s="177">
        <v>925.82883399999969</v>
      </c>
      <c r="V51" s="177">
        <v>1514.1101920000003</v>
      </c>
      <c r="W51" s="177">
        <v>1862.5025439999997</v>
      </c>
      <c r="X51" s="177">
        <v>2068.9712960000006</v>
      </c>
      <c r="Y51" s="177">
        <v>2270.4319049999999</v>
      </c>
      <c r="Z51" s="139">
        <v>49.3</v>
      </c>
      <c r="AA51" s="146">
        <v>294639.02793386852</v>
      </c>
      <c r="AB51" s="146">
        <v>298315.56050993106</v>
      </c>
      <c r="AC51" s="146">
        <v>326357.2409531498</v>
      </c>
      <c r="AD51" s="63">
        <v>4.7249999999999996</v>
      </c>
      <c r="AE51" s="63">
        <v>5880</v>
      </c>
      <c r="AF51" s="63">
        <v>26460</v>
      </c>
      <c r="AG51" s="144">
        <v>254148.59803225572</v>
      </c>
      <c r="AH51" s="63">
        <v>6166</v>
      </c>
      <c r="AI51" s="63">
        <v>10483</v>
      </c>
    </row>
    <row r="52" spans="1:35" ht="13.5" thickBot="1" x14ac:dyDescent="0.3">
      <c r="A52" s="71" t="s">
        <v>174</v>
      </c>
      <c r="B52" s="70" t="s">
        <v>29</v>
      </c>
      <c r="C52" s="177">
        <v>1335.6236804351031</v>
      </c>
      <c r="D52" s="177">
        <v>4871.0879999999988</v>
      </c>
      <c r="E52" s="177">
        <v>7969.344000000001</v>
      </c>
      <c r="F52" s="177">
        <v>9804.0479999999989</v>
      </c>
      <c r="G52" s="177">
        <v>10891.392000000002</v>
      </c>
      <c r="H52" s="177">
        <v>11952.36</v>
      </c>
      <c r="I52" s="177">
        <v>1093.08336207569</v>
      </c>
      <c r="J52" s="177">
        <v>4155.9544808599994</v>
      </c>
      <c r="K52" s="177">
        <v>6799.3497358936584</v>
      </c>
      <c r="L52" s="177">
        <v>8364.6974179416429</v>
      </c>
      <c r="M52" s="177">
        <v>9292.4064162262675</v>
      </c>
      <c r="N52" s="177">
        <v>10197.611724290722</v>
      </c>
      <c r="O52" s="177">
        <v>862.41770554267532</v>
      </c>
      <c r="P52" s="177">
        <v>3444.4041098846951</v>
      </c>
      <c r="Q52" s="177">
        <v>5635.2176816934834</v>
      </c>
      <c r="R52" s="177">
        <v>6932.5586449488965</v>
      </c>
      <c r="S52" s="177">
        <v>7701.4324863696384</v>
      </c>
      <c r="T52" s="177">
        <v>8451.6555452953125</v>
      </c>
      <c r="U52" s="177">
        <v>954.73324799999966</v>
      </c>
      <c r="V52" s="177">
        <v>1561.9914240000003</v>
      </c>
      <c r="W52" s="177">
        <v>1921.5934079999997</v>
      </c>
      <c r="X52" s="177">
        <v>2134.7128320000006</v>
      </c>
      <c r="Y52" s="177">
        <v>2342.6625600000002</v>
      </c>
      <c r="Z52" s="139">
        <v>51.8</v>
      </c>
      <c r="AA52" s="146">
        <v>301107.49128053972</v>
      </c>
      <c r="AB52" s="146">
        <v>304865.72458051465</v>
      </c>
      <c r="AC52" s="146">
        <v>333530.55347802723</v>
      </c>
      <c r="AD52" s="63">
        <v>4.83</v>
      </c>
      <c r="AE52" s="63">
        <v>5880</v>
      </c>
      <c r="AF52" s="63">
        <v>27047.999999999996</v>
      </c>
      <c r="AG52" s="144">
        <v>259721.03931479971</v>
      </c>
      <c r="AH52" s="63">
        <v>6166</v>
      </c>
      <c r="AI52" s="63">
        <v>10483</v>
      </c>
    </row>
    <row r="53" spans="1:35" ht="13.5" thickBot="1" x14ac:dyDescent="0.3">
      <c r="A53" s="67" t="s">
        <v>175</v>
      </c>
      <c r="B53" s="66" t="s">
        <v>30</v>
      </c>
      <c r="C53" s="177">
        <v>1368.9381572530513</v>
      </c>
      <c r="D53" s="177">
        <v>5012.4794999999995</v>
      </c>
      <c r="E53" s="177">
        <v>8207.5560000000005</v>
      </c>
      <c r="F53" s="177">
        <v>10099.2696</v>
      </c>
      <c r="G53" s="177">
        <v>11220.484800000002</v>
      </c>
      <c r="H53" s="177">
        <v>12314.499750000001</v>
      </c>
      <c r="I53" s="177">
        <v>1120.3481529440974</v>
      </c>
      <c r="J53" s="177">
        <v>4276.5880308965652</v>
      </c>
      <c r="K53" s="177">
        <v>7002.5893876500259</v>
      </c>
      <c r="L53" s="177">
        <v>8616.5769839373024</v>
      </c>
      <c r="M53" s="177">
        <v>9573.1844881434172</v>
      </c>
      <c r="N53" s="177">
        <v>10506.585061809983</v>
      </c>
      <c r="O53" s="177">
        <v>883.92900028801091</v>
      </c>
      <c r="P53" s="177">
        <v>3544.3837168437076</v>
      </c>
      <c r="Q53" s="177">
        <v>5803.6602127715205</v>
      </c>
      <c r="R53" s="177">
        <v>7141.3133404844193</v>
      </c>
      <c r="S53" s="177">
        <v>7934.1379092348097</v>
      </c>
      <c r="T53" s="177">
        <v>8707.7288585371625</v>
      </c>
      <c r="U53" s="177">
        <v>982.44598199999984</v>
      </c>
      <c r="V53" s="177">
        <v>1608.6809760000003</v>
      </c>
      <c r="W53" s="177">
        <v>1979.4568415999997</v>
      </c>
      <c r="X53" s="177">
        <v>2199.2150208000007</v>
      </c>
      <c r="Y53" s="177">
        <v>2413.6419510000005</v>
      </c>
      <c r="Z53" s="139">
        <v>52.9</v>
      </c>
      <c r="AA53" s="146">
        <v>307369.5698919979</v>
      </c>
      <c r="AB53" s="146">
        <v>311209.50391588541</v>
      </c>
      <c r="AC53" s="146">
        <v>340497.48126769159</v>
      </c>
      <c r="AD53" s="63">
        <v>4.9350000000000005</v>
      </c>
      <c r="AE53" s="63">
        <v>5880</v>
      </c>
      <c r="AF53" s="63">
        <v>27636</v>
      </c>
      <c r="AG53" s="144">
        <v>265096.92370666465</v>
      </c>
      <c r="AH53" s="63">
        <v>6166</v>
      </c>
      <c r="AI53" s="63">
        <v>10483</v>
      </c>
    </row>
    <row r="54" spans="1:35" ht="13.5" thickBot="1" x14ac:dyDescent="0.3">
      <c r="A54" s="71" t="s">
        <v>176</v>
      </c>
      <c r="B54" s="70" t="s">
        <v>31</v>
      </c>
      <c r="C54" s="177">
        <v>1402.2526340709994</v>
      </c>
      <c r="D54" s="177">
        <v>5153.8710000000001</v>
      </c>
      <c r="E54" s="177">
        <v>8445.7680000000018</v>
      </c>
      <c r="F54" s="177">
        <v>10394.491199999999</v>
      </c>
      <c r="G54" s="177">
        <v>11549.577600000001</v>
      </c>
      <c r="H54" s="177">
        <v>12676.639500000003</v>
      </c>
      <c r="I54" s="177">
        <v>1147.6129438125045</v>
      </c>
      <c r="J54" s="177">
        <v>4397.2215809331328</v>
      </c>
      <c r="K54" s="177">
        <v>7205.8290394063943</v>
      </c>
      <c r="L54" s="177">
        <v>8868.4565499329601</v>
      </c>
      <c r="M54" s="177">
        <v>9853.9625600605668</v>
      </c>
      <c r="N54" s="177">
        <v>10815.558399329244</v>
      </c>
      <c r="O54" s="177">
        <v>905.44029503334639</v>
      </c>
      <c r="P54" s="177">
        <v>3644.363323802721</v>
      </c>
      <c r="Q54" s="177">
        <v>5972.1027438495576</v>
      </c>
      <c r="R54" s="177">
        <v>7350.0680360199422</v>
      </c>
      <c r="S54" s="177">
        <v>8166.8433320999811</v>
      </c>
      <c r="T54" s="177">
        <v>8963.8021717790143</v>
      </c>
      <c r="U54" s="177">
        <v>1010.158716</v>
      </c>
      <c r="V54" s="177">
        <v>1655.3705280000001</v>
      </c>
      <c r="W54" s="177">
        <v>2037.3202752</v>
      </c>
      <c r="X54" s="177">
        <v>2263.7172096000004</v>
      </c>
      <c r="Y54" s="177">
        <v>2484.6213420000004</v>
      </c>
      <c r="Z54" s="139">
        <v>54</v>
      </c>
      <c r="AA54" s="146">
        <v>313634.26096845878</v>
      </c>
      <c r="AB54" s="146">
        <v>317555.89571625873</v>
      </c>
      <c r="AC54" s="146">
        <v>347467.02152235882</v>
      </c>
      <c r="AD54" s="63">
        <v>5.04</v>
      </c>
      <c r="AE54" s="63">
        <v>5880</v>
      </c>
      <c r="AF54" s="63">
        <v>28224</v>
      </c>
      <c r="AG54" s="144">
        <v>270475.29616043693</v>
      </c>
      <c r="AH54" s="63">
        <v>6166</v>
      </c>
      <c r="AI54" s="63">
        <v>10483</v>
      </c>
    </row>
    <row r="55" spans="1:35" ht="13.5" thickBot="1" x14ac:dyDescent="0.3">
      <c r="A55" s="67" t="s">
        <v>177</v>
      </c>
      <c r="B55" s="66" t="s">
        <v>32</v>
      </c>
      <c r="C55" s="177">
        <v>1434.5575812884035</v>
      </c>
      <c r="D55" s="177">
        <v>5294.1225000000004</v>
      </c>
      <c r="E55" s="177">
        <v>8682.840000000002</v>
      </c>
      <c r="F55" s="177">
        <v>10688.538599999998</v>
      </c>
      <c r="G55" s="177">
        <v>11877.484800000002</v>
      </c>
      <c r="H55" s="177">
        <v>13037.582249999999</v>
      </c>
      <c r="I55" s="177">
        <v>1174.0515288970203</v>
      </c>
      <c r="J55" s="177">
        <v>4516.8824964970345</v>
      </c>
      <c r="K55" s="177">
        <v>7408.0960566900985</v>
      </c>
      <c r="L55" s="177">
        <v>9119.3343024217738</v>
      </c>
      <c r="M55" s="177">
        <v>10133.729092126145</v>
      </c>
      <c r="N55" s="177">
        <v>11123.510470652207</v>
      </c>
      <c r="O55" s="177">
        <v>926.29973236215665</v>
      </c>
      <c r="P55" s="177">
        <v>3743.5368232380615</v>
      </c>
      <c r="Q55" s="177">
        <v>6139.7391674039227</v>
      </c>
      <c r="R55" s="177">
        <v>7557.9924408060815</v>
      </c>
      <c r="S55" s="177">
        <v>8398.7104031405343</v>
      </c>
      <c r="T55" s="177">
        <v>9219.0290721210076</v>
      </c>
      <c r="U55" s="177">
        <v>1037.6480100000001</v>
      </c>
      <c r="V55" s="177">
        <v>1701.8366400000002</v>
      </c>
      <c r="W55" s="177">
        <v>2094.9535655999998</v>
      </c>
      <c r="X55" s="177">
        <v>2327.9870208000002</v>
      </c>
      <c r="Y55" s="177">
        <v>2555.3661210000005</v>
      </c>
      <c r="Z55" s="139">
        <v>55.1</v>
      </c>
      <c r="AA55" s="146">
        <v>320066.14980509214</v>
      </c>
      <c r="AB55" s="146">
        <v>324069.48527680465</v>
      </c>
      <c r="AC55" s="146">
        <v>354603.75953719846</v>
      </c>
      <c r="AD55" s="63">
        <v>5.1450000000000005</v>
      </c>
      <c r="AE55" s="63">
        <v>5880</v>
      </c>
      <c r="AF55" s="63">
        <v>28812.000000000004</v>
      </c>
      <c r="AG55" s="144">
        <v>276012.90457627823</v>
      </c>
      <c r="AH55" s="63">
        <v>6166</v>
      </c>
      <c r="AI55" s="63">
        <v>10483</v>
      </c>
    </row>
    <row r="56" spans="1:35" ht="13.5" thickBot="1" x14ac:dyDescent="0.3">
      <c r="A56" s="71" t="s">
        <v>178</v>
      </c>
      <c r="B56" s="70" t="s">
        <v>33</v>
      </c>
      <c r="C56" s="177">
        <v>1466.8625285058074</v>
      </c>
      <c r="D56" s="177">
        <v>5434.3739999999998</v>
      </c>
      <c r="E56" s="177">
        <v>8919.9120000000021</v>
      </c>
      <c r="F56" s="177">
        <v>10982.585999999998</v>
      </c>
      <c r="G56" s="177">
        <v>12205.392</v>
      </c>
      <c r="H56" s="177">
        <v>13398.525</v>
      </c>
      <c r="I56" s="177">
        <v>1200.4901139815363</v>
      </c>
      <c r="J56" s="177">
        <v>4636.543412060937</v>
      </c>
      <c r="K56" s="177">
        <v>7610.3630739738028</v>
      </c>
      <c r="L56" s="177">
        <v>9370.2120549105894</v>
      </c>
      <c r="M56" s="177">
        <v>10413.495624191721</v>
      </c>
      <c r="N56" s="177">
        <v>11431.462541975168</v>
      </c>
      <c r="O56" s="177">
        <v>947.15916969096679</v>
      </c>
      <c r="P56" s="177">
        <v>3842.7103226734021</v>
      </c>
      <c r="Q56" s="177">
        <v>6307.3755909582878</v>
      </c>
      <c r="R56" s="177">
        <v>7765.9168455922209</v>
      </c>
      <c r="S56" s="177">
        <v>8630.5774741810837</v>
      </c>
      <c r="T56" s="177">
        <v>9474.2559724630009</v>
      </c>
      <c r="U56" s="177">
        <v>1065.1373040000001</v>
      </c>
      <c r="V56" s="177">
        <v>1748.3027520000005</v>
      </c>
      <c r="W56" s="177">
        <v>2152.5868559999994</v>
      </c>
      <c r="X56" s="177">
        <v>2392.256832</v>
      </c>
      <c r="Y56" s="177">
        <v>2626.1109000000001</v>
      </c>
      <c r="Z56" s="139">
        <v>56.2</v>
      </c>
      <c r="AA56" s="146">
        <v>326500.65110672824</v>
      </c>
      <c r="AB56" s="146">
        <v>330585.68730235327</v>
      </c>
      <c r="AC56" s="146">
        <v>361743.11001704074</v>
      </c>
      <c r="AD56" s="63">
        <v>5.25</v>
      </c>
      <c r="AE56" s="63">
        <v>5880</v>
      </c>
      <c r="AF56" s="63">
        <v>29400</v>
      </c>
      <c r="AG56" s="144">
        <v>281553.00105402688</v>
      </c>
      <c r="AH56" s="63">
        <v>6166</v>
      </c>
      <c r="AI56" s="63">
        <v>10483</v>
      </c>
    </row>
    <row r="57" spans="1:35" ht="13.5" thickBot="1" x14ac:dyDescent="0.3">
      <c r="A57" s="67" t="s">
        <v>179</v>
      </c>
      <c r="B57" s="66" t="s">
        <v>34</v>
      </c>
      <c r="C57" s="177">
        <v>1502.1960645248432</v>
      </c>
      <c r="D57" s="177">
        <v>5474.2739999999994</v>
      </c>
      <c r="E57" s="177">
        <v>8959.8120000000017</v>
      </c>
      <c r="F57" s="177">
        <v>11023.682999999999</v>
      </c>
      <c r="G57" s="177">
        <v>12246.888000000001</v>
      </c>
      <c r="H57" s="177">
        <v>13440.42</v>
      </c>
      <c r="I57" s="177">
        <v>1229.4073164177255</v>
      </c>
      <c r="J57" s="177">
        <v>4670.5856186041801</v>
      </c>
      <c r="K57" s="177">
        <v>7644.405280517045</v>
      </c>
      <c r="L57" s="177">
        <v>9405.2755276501302</v>
      </c>
      <c r="M57" s="177">
        <v>10448.899518996695</v>
      </c>
      <c r="N57" s="177">
        <v>11467.206858845575</v>
      </c>
      <c r="O57" s="177">
        <v>969.97417926935293</v>
      </c>
      <c r="P57" s="177">
        <v>3870.9240860019231</v>
      </c>
      <c r="Q57" s="177">
        <v>6335.5893542868089</v>
      </c>
      <c r="R57" s="177">
        <v>7794.9770218205977</v>
      </c>
      <c r="S57" s="177">
        <v>8659.9197880427455</v>
      </c>
      <c r="T57" s="177">
        <v>9503.8804239579476</v>
      </c>
      <c r="U57" s="177">
        <v>1072.9577039999999</v>
      </c>
      <c r="V57" s="177">
        <v>1756.1231520000003</v>
      </c>
      <c r="W57" s="177">
        <v>2160.6418679999997</v>
      </c>
      <c r="X57" s="177">
        <v>2400.3900480000002</v>
      </c>
      <c r="Y57" s="177">
        <v>2634.3223199999998</v>
      </c>
      <c r="Z57" s="139">
        <v>56.2</v>
      </c>
      <c r="AA57" s="146">
        <v>332969.11445339932</v>
      </c>
      <c r="AB57" s="146">
        <v>337135.85137293686</v>
      </c>
      <c r="AC57" s="146">
        <v>368916.422541918</v>
      </c>
      <c r="AD57" s="63">
        <v>5.3549999999999995</v>
      </c>
      <c r="AE57" s="63">
        <v>5880</v>
      </c>
      <c r="AF57" s="63">
        <v>29987.999999999996</v>
      </c>
      <c r="AG57" s="144">
        <v>287125.44233657076</v>
      </c>
      <c r="AH57" s="63">
        <v>6166</v>
      </c>
      <c r="AI57" s="63">
        <v>10483</v>
      </c>
    </row>
    <row r="58" spans="1:35" ht="13.5" thickBot="1" x14ac:dyDescent="0.3">
      <c r="A58" s="71" t="s">
        <v>180</v>
      </c>
      <c r="B58" s="70" t="s">
        <v>35</v>
      </c>
      <c r="C58" s="177">
        <v>1537.5296005438788</v>
      </c>
      <c r="D58" s="177">
        <v>5514.174</v>
      </c>
      <c r="E58" s="177">
        <v>8999.7120000000014</v>
      </c>
      <c r="F58" s="177">
        <v>11064.779999999999</v>
      </c>
      <c r="G58" s="177">
        <v>12288.384</v>
      </c>
      <c r="H58" s="177">
        <v>13482.315000000001</v>
      </c>
      <c r="I58" s="177">
        <v>1258.3245188539147</v>
      </c>
      <c r="J58" s="177">
        <v>4704.6278251474232</v>
      </c>
      <c r="K58" s="177">
        <v>7678.4474870602871</v>
      </c>
      <c r="L58" s="177">
        <v>9440.3390003896711</v>
      </c>
      <c r="M58" s="177">
        <v>10484.303413801668</v>
      </c>
      <c r="N58" s="177">
        <v>11502.95117571598</v>
      </c>
      <c r="O58" s="177">
        <v>992.78918884773907</v>
      </c>
      <c r="P58" s="177">
        <v>3899.1378493304437</v>
      </c>
      <c r="Q58" s="177">
        <v>6363.8031176153299</v>
      </c>
      <c r="R58" s="177">
        <v>7824.0371980489754</v>
      </c>
      <c r="S58" s="177">
        <v>8689.2621019044091</v>
      </c>
      <c r="T58" s="177">
        <v>9533.5048754528943</v>
      </c>
      <c r="U58" s="177">
        <v>1080.778104</v>
      </c>
      <c r="V58" s="177">
        <v>1763.9435520000002</v>
      </c>
      <c r="W58" s="177">
        <v>2168.6968799999995</v>
      </c>
      <c r="X58" s="177">
        <v>2408.5232640000004</v>
      </c>
      <c r="Y58" s="177">
        <v>2642.5337400000003</v>
      </c>
      <c r="Z58" s="139">
        <v>56.2</v>
      </c>
      <c r="AA58" s="146">
        <v>339437.57780007046</v>
      </c>
      <c r="AB58" s="146">
        <v>343686.01544352056</v>
      </c>
      <c r="AC58" s="146">
        <v>376089.73506679543</v>
      </c>
      <c r="AD58" s="63">
        <v>5.46</v>
      </c>
      <c r="AE58" s="63">
        <v>5880</v>
      </c>
      <c r="AF58" s="63">
        <v>30576</v>
      </c>
      <c r="AG58" s="144">
        <v>292697.8836191147</v>
      </c>
      <c r="AH58" s="63">
        <v>6166</v>
      </c>
      <c r="AI58" s="63">
        <v>10483</v>
      </c>
    </row>
    <row r="59" spans="1:35" ht="13.5" thickBot="1" x14ac:dyDescent="0.3">
      <c r="A59" s="67" t="s">
        <v>181</v>
      </c>
      <c r="B59" s="66" t="s">
        <v>36</v>
      </c>
      <c r="C59" s="177">
        <v>1570.8440773618265</v>
      </c>
      <c r="D59" s="177">
        <v>5659.365499999999</v>
      </c>
      <c r="E59" s="177">
        <v>9241.724000000002</v>
      </c>
      <c r="F59" s="177">
        <v>11363.915599999998</v>
      </c>
      <c r="G59" s="177">
        <v>12621.4288</v>
      </c>
      <c r="H59" s="177">
        <v>13848.444750000001</v>
      </c>
      <c r="I59" s="177">
        <v>1285.5893097223216</v>
      </c>
      <c r="J59" s="177">
        <v>4828.5034900928686</v>
      </c>
      <c r="K59" s="177">
        <v>7884.929253725536</v>
      </c>
      <c r="L59" s="177">
        <v>9695.5579447414748</v>
      </c>
      <c r="M59" s="177">
        <v>10768.453285224055</v>
      </c>
      <c r="N59" s="177">
        <v>11815.328733889564</v>
      </c>
      <c r="O59" s="177">
        <v>1014.3004835930744</v>
      </c>
      <c r="P59" s="177">
        <v>4001.8044813683618</v>
      </c>
      <c r="Q59" s="177">
        <v>6534.9326737722749</v>
      </c>
      <c r="R59" s="177">
        <v>8035.5595294157711</v>
      </c>
      <c r="S59" s="177">
        <v>8924.7620308516434</v>
      </c>
      <c r="T59" s="177">
        <v>9792.3995650275974</v>
      </c>
      <c r="U59" s="177">
        <v>1109.2356379999999</v>
      </c>
      <c r="V59" s="177">
        <v>1811.3779040000004</v>
      </c>
      <c r="W59" s="177">
        <v>2227.3274575999999</v>
      </c>
      <c r="X59" s="177">
        <v>2473.8000448000003</v>
      </c>
      <c r="Y59" s="177">
        <v>2714.2951710000002</v>
      </c>
      <c r="Z59" s="139">
        <v>58.7</v>
      </c>
      <c r="AA59" s="146">
        <v>345906.04114674154</v>
      </c>
      <c r="AB59" s="146">
        <v>350236.17951410398</v>
      </c>
      <c r="AC59" s="146">
        <v>383263.04759167286</v>
      </c>
      <c r="AD59" s="63">
        <v>5.5649999999999995</v>
      </c>
      <c r="AE59" s="63">
        <v>5880</v>
      </c>
      <c r="AF59" s="63">
        <v>31164</v>
      </c>
      <c r="AG59" s="144">
        <v>298270.32490165858</v>
      </c>
      <c r="AH59" s="63">
        <v>6166</v>
      </c>
      <c r="AI59" s="63">
        <v>10483</v>
      </c>
    </row>
    <row r="60" spans="1:35" ht="13.5" thickBot="1" x14ac:dyDescent="0.3">
      <c r="A60" s="71" t="s">
        <v>182</v>
      </c>
      <c r="B60" s="70" t="s">
        <v>37</v>
      </c>
      <c r="C60" s="177">
        <v>1604.1585541797745</v>
      </c>
      <c r="D60" s="177">
        <v>5804.556999999998</v>
      </c>
      <c r="E60" s="177">
        <v>9483.7360000000026</v>
      </c>
      <c r="F60" s="177">
        <v>11663.0512</v>
      </c>
      <c r="G60" s="177">
        <v>12954.473600000001</v>
      </c>
      <c r="H60" s="177">
        <v>14214.574500000001</v>
      </c>
      <c r="I60" s="177">
        <v>1312.8541005907286</v>
      </c>
      <c r="J60" s="177">
        <v>4952.3791550383148</v>
      </c>
      <c r="K60" s="177">
        <v>8091.4110203907849</v>
      </c>
      <c r="L60" s="177">
        <v>9950.7768890932803</v>
      </c>
      <c r="M60" s="177">
        <v>11052.603156646439</v>
      </c>
      <c r="N60" s="177">
        <v>12127.706292063152</v>
      </c>
      <c r="O60" s="177">
        <v>1035.81177833841</v>
      </c>
      <c r="P60" s="177">
        <v>4104.4711134062809</v>
      </c>
      <c r="Q60" s="177">
        <v>6706.062229929219</v>
      </c>
      <c r="R60" s="177">
        <v>8247.0818607825677</v>
      </c>
      <c r="S60" s="177">
        <v>9160.2619597988796</v>
      </c>
      <c r="T60" s="177">
        <v>10051.294254602299</v>
      </c>
      <c r="U60" s="177">
        <v>1137.6931719999995</v>
      </c>
      <c r="V60" s="177">
        <v>1858.8122560000004</v>
      </c>
      <c r="W60" s="177">
        <v>2285.9580352000003</v>
      </c>
      <c r="X60" s="177">
        <v>2539.0768256000006</v>
      </c>
      <c r="Y60" s="177">
        <v>2786.0566020000006</v>
      </c>
      <c r="Z60" s="139">
        <v>61.2</v>
      </c>
      <c r="AA60" s="146">
        <v>352374.50449341262</v>
      </c>
      <c r="AB60" s="146">
        <v>356786.34358468762</v>
      </c>
      <c r="AC60" s="146">
        <v>390436.36011655006</v>
      </c>
      <c r="AD60" s="63">
        <v>5.67</v>
      </c>
      <c r="AE60" s="63">
        <v>5880</v>
      </c>
      <c r="AF60" s="63">
        <v>31752.000000000004</v>
      </c>
      <c r="AG60" s="144">
        <v>303842.76618420245</v>
      </c>
      <c r="AH60" s="63">
        <v>6166</v>
      </c>
      <c r="AI60" s="63">
        <v>10483</v>
      </c>
    </row>
    <row r="61" spans="1:35" ht="13.5" thickBot="1" x14ac:dyDescent="0.3">
      <c r="A61" s="67" t="s">
        <v>183</v>
      </c>
      <c r="B61" s="66" t="s">
        <v>38</v>
      </c>
      <c r="C61" s="177">
        <v>1636.4635013971788</v>
      </c>
      <c r="D61" s="177">
        <v>5944.8084999999992</v>
      </c>
      <c r="E61" s="177">
        <v>9720.8080000000009</v>
      </c>
      <c r="F61" s="177">
        <v>11957.098599999999</v>
      </c>
      <c r="G61" s="177">
        <v>13282.380800000003</v>
      </c>
      <c r="H61" s="177">
        <v>14575.517250000001</v>
      </c>
      <c r="I61" s="177">
        <v>1339.2926856752447</v>
      </c>
      <c r="J61" s="177">
        <v>5072.0400706022174</v>
      </c>
      <c r="K61" s="177">
        <v>8293.67803767449</v>
      </c>
      <c r="L61" s="177">
        <v>10201.654641582096</v>
      </c>
      <c r="M61" s="177">
        <v>11332.369688712017</v>
      </c>
      <c r="N61" s="177">
        <v>12435.658363386116</v>
      </c>
      <c r="O61" s="177">
        <v>1056.6712156672202</v>
      </c>
      <c r="P61" s="177">
        <v>4203.6446128416219</v>
      </c>
      <c r="Q61" s="177">
        <v>6873.6986534835833</v>
      </c>
      <c r="R61" s="177">
        <v>8455.0062655687088</v>
      </c>
      <c r="S61" s="177">
        <v>9392.1290308394309</v>
      </c>
      <c r="T61" s="177">
        <v>10306.521154944294</v>
      </c>
      <c r="U61" s="177">
        <v>1165.1824659999997</v>
      </c>
      <c r="V61" s="177">
        <v>1905.2783680000002</v>
      </c>
      <c r="W61" s="177">
        <v>2343.5913256000003</v>
      </c>
      <c r="X61" s="177">
        <v>2603.3466368000004</v>
      </c>
      <c r="Y61" s="177">
        <v>2856.8013810000002</v>
      </c>
      <c r="Z61" s="139">
        <v>62.3</v>
      </c>
      <c r="AA61" s="146">
        <v>358605.23352483858</v>
      </c>
      <c r="AB61" s="146">
        <v>363098.77334002609</v>
      </c>
      <c r="AC61" s="146">
        <v>397371.93832618237</v>
      </c>
      <c r="AD61" s="63">
        <v>5.7750000000000004</v>
      </c>
      <c r="AE61" s="63">
        <v>5880</v>
      </c>
      <c r="AF61" s="63">
        <v>32340</v>
      </c>
      <c r="AG61" s="144">
        <v>309188.79383317957</v>
      </c>
      <c r="AH61" s="63">
        <v>6166</v>
      </c>
      <c r="AI61" s="63">
        <v>10483</v>
      </c>
    </row>
    <row r="62" spans="1:35" ht="13.5" thickBot="1" x14ac:dyDescent="0.3">
      <c r="A62" s="71" t="s">
        <v>184</v>
      </c>
      <c r="B62" s="70" t="s">
        <v>39</v>
      </c>
      <c r="C62" s="177">
        <v>1668.7684486145831</v>
      </c>
      <c r="D62" s="177">
        <v>6085.0599999999995</v>
      </c>
      <c r="E62" s="177">
        <v>9957.880000000001</v>
      </c>
      <c r="F62" s="177">
        <v>12251.146000000001</v>
      </c>
      <c r="G62" s="177">
        <v>13610.288</v>
      </c>
      <c r="H62" s="177">
        <v>14936.460000000003</v>
      </c>
      <c r="I62" s="177">
        <v>1365.7312707597609</v>
      </c>
      <c r="J62" s="177">
        <v>5191.7009861661199</v>
      </c>
      <c r="K62" s="177">
        <v>8495.9450549581925</v>
      </c>
      <c r="L62" s="177">
        <v>10452.53239407091</v>
      </c>
      <c r="M62" s="177">
        <v>11612.136220777596</v>
      </c>
      <c r="N62" s="177">
        <v>12743.61043470908</v>
      </c>
      <c r="O62" s="177">
        <v>1077.5306529960308</v>
      </c>
      <c r="P62" s="177">
        <v>4302.8181122769629</v>
      </c>
      <c r="Q62" s="177">
        <v>7041.3350770379475</v>
      </c>
      <c r="R62" s="177">
        <v>8662.9306703548482</v>
      </c>
      <c r="S62" s="177">
        <v>9623.9961018799841</v>
      </c>
      <c r="T62" s="177">
        <v>10561.748055286289</v>
      </c>
      <c r="U62" s="177">
        <v>1192.6717599999999</v>
      </c>
      <c r="V62" s="177">
        <v>1951.7444800000003</v>
      </c>
      <c r="W62" s="177">
        <v>2401.2246160000004</v>
      </c>
      <c r="X62" s="177">
        <v>2667.6164480000002</v>
      </c>
      <c r="Y62" s="177">
        <v>2927.5461600000003</v>
      </c>
      <c r="Z62" s="139">
        <v>63.4</v>
      </c>
      <c r="AA62" s="146">
        <v>364833.35009126173</v>
      </c>
      <c r="AB62" s="146">
        <v>369408.59063036169</v>
      </c>
      <c r="AC62" s="146">
        <v>404304.90407081181</v>
      </c>
      <c r="AD62" s="63">
        <v>5.88</v>
      </c>
      <c r="AE62" s="63">
        <v>5880</v>
      </c>
      <c r="AF62" s="63">
        <v>32928</v>
      </c>
      <c r="AG62" s="144">
        <v>314532.33342024923</v>
      </c>
      <c r="AH62" s="63">
        <v>6166</v>
      </c>
      <c r="AI62" s="63">
        <v>10483</v>
      </c>
    </row>
    <row r="63" spans="1:35" ht="13.5" thickBot="1" x14ac:dyDescent="0.3">
      <c r="A63" s="67" t="s">
        <v>185</v>
      </c>
      <c r="B63" s="66" t="s">
        <v>40</v>
      </c>
      <c r="C63" s="177">
        <v>1704.1019846336189</v>
      </c>
      <c r="D63" s="177">
        <v>6228.7314999999999</v>
      </c>
      <c r="E63" s="177">
        <v>10198.372000000001</v>
      </c>
      <c r="F63" s="177">
        <v>12548.715999999999</v>
      </c>
      <c r="G63" s="177">
        <v>13941.752</v>
      </c>
      <c r="H63" s="177">
        <v>15300.99375</v>
      </c>
      <c r="I63" s="177">
        <v>1394.6484731959501</v>
      </c>
      <c r="J63" s="177">
        <v>5314.2798051480149</v>
      </c>
      <c r="K63" s="177">
        <v>8701.1299756598892</v>
      </c>
      <c r="L63" s="177">
        <v>10706.415587080255</v>
      </c>
      <c r="M63" s="177">
        <v>11894.937372397888</v>
      </c>
      <c r="N63" s="177">
        <v>13054.626304620931</v>
      </c>
      <c r="O63" s="177">
        <v>1100.345662574417</v>
      </c>
      <c r="P63" s="177">
        <v>4404.4099342833197</v>
      </c>
      <c r="Q63" s="177">
        <v>7211.3898231633284</v>
      </c>
      <c r="R63" s="177">
        <v>8873.3459473891344</v>
      </c>
      <c r="S63" s="177">
        <v>9858.3782283943929</v>
      </c>
      <c r="T63" s="177">
        <v>10819.514194327849</v>
      </c>
      <c r="U63" s="177">
        <v>1220.8313739999999</v>
      </c>
      <c r="V63" s="177">
        <v>1998.8809120000001</v>
      </c>
      <c r="W63" s="177">
        <v>2459.5483360000003</v>
      </c>
      <c r="X63" s="177">
        <v>2732.5833920000005</v>
      </c>
      <c r="Y63" s="177">
        <v>2998.9947750000001</v>
      </c>
      <c r="Z63" s="139">
        <v>64.5</v>
      </c>
      <c r="AA63" s="146">
        <v>370309.07673690905</v>
      </c>
      <c r="AB63" s="146">
        <v>374966.01799992158</v>
      </c>
      <c r="AC63" s="146">
        <v>410485.4798946653</v>
      </c>
      <c r="AD63" s="63">
        <v>5.9850000000000003</v>
      </c>
      <c r="AE63" s="63">
        <v>5880</v>
      </c>
      <c r="AF63" s="63">
        <v>33516</v>
      </c>
      <c r="AG63" s="144">
        <v>319159.31117800862</v>
      </c>
      <c r="AH63" s="63">
        <v>6166</v>
      </c>
      <c r="AI63" s="63">
        <v>10483</v>
      </c>
    </row>
    <row r="64" spans="1:35" ht="13.5" thickBot="1" x14ac:dyDescent="0.3">
      <c r="A64" s="71" t="s">
        <v>186</v>
      </c>
      <c r="B64" s="70" t="s">
        <v>41</v>
      </c>
      <c r="C64" s="177">
        <v>1739.4355206526548</v>
      </c>
      <c r="D64" s="177">
        <v>6372.4029999999993</v>
      </c>
      <c r="E64" s="177">
        <v>10438.864000000001</v>
      </c>
      <c r="F64" s="177">
        <v>12846.286</v>
      </c>
      <c r="G64" s="177">
        <v>14273.216000000002</v>
      </c>
      <c r="H64" s="177">
        <v>15665.527499999997</v>
      </c>
      <c r="I64" s="177">
        <v>1423.5656756321396</v>
      </c>
      <c r="J64" s="177">
        <v>5436.858624129909</v>
      </c>
      <c r="K64" s="177">
        <v>8906.314896361584</v>
      </c>
      <c r="L64" s="177">
        <v>10960.298780089601</v>
      </c>
      <c r="M64" s="177">
        <v>12177.738524018179</v>
      </c>
      <c r="N64" s="177">
        <v>13365.642174532784</v>
      </c>
      <c r="O64" s="177">
        <v>1123.160672152803</v>
      </c>
      <c r="P64" s="177">
        <v>4506.0017562896755</v>
      </c>
      <c r="Q64" s="177">
        <v>7381.4445692887093</v>
      </c>
      <c r="R64" s="177">
        <v>9083.7612244234206</v>
      </c>
      <c r="S64" s="177">
        <v>10092.760354908803</v>
      </c>
      <c r="T64" s="177">
        <v>11077.280333369406</v>
      </c>
      <c r="U64" s="177">
        <v>1248.9909879999998</v>
      </c>
      <c r="V64" s="177">
        <v>2046.0173440000001</v>
      </c>
      <c r="W64" s="177">
        <v>2517.8720559999997</v>
      </c>
      <c r="X64" s="177">
        <v>2797.5503360000002</v>
      </c>
      <c r="Y64" s="177">
        <v>3070.4433899999995</v>
      </c>
      <c r="Z64" s="139">
        <v>65.599999999999994</v>
      </c>
      <c r="AA64" s="146">
        <v>375784.80338255619</v>
      </c>
      <c r="AB64" s="146">
        <v>380523.44536948123</v>
      </c>
      <c r="AC64" s="146">
        <v>416666.05571851874</v>
      </c>
      <c r="AD64" s="63">
        <v>6.09</v>
      </c>
      <c r="AE64" s="63">
        <v>5880</v>
      </c>
      <c r="AF64" s="63">
        <v>34104</v>
      </c>
      <c r="AG64" s="144">
        <v>323786.28893576778</v>
      </c>
      <c r="AH64" s="63">
        <v>6166</v>
      </c>
      <c r="AI64" s="63">
        <v>10483</v>
      </c>
    </row>
    <row r="65" spans="1:40" ht="13.5" thickBot="1" x14ac:dyDescent="0.3">
      <c r="A65" s="67" t="s">
        <v>187</v>
      </c>
      <c r="B65" s="66" t="s">
        <v>42</v>
      </c>
      <c r="C65" s="177">
        <v>1772.7499974706027</v>
      </c>
      <c r="D65" s="177">
        <v>6410.0229999999992</v>
      </c>
      <c r="E65" s="177">
        <v>10476.484</v>
      </c>
      <c r="F65" s="177">
        <v>12885.034599999999</v>
      </c>
      <c r="G65" s="177">
        <v>14312.340800000002</v>
      </c>
      <c r="H65" s="177">
        <v>15705.028499999995</v>
      </c>
      <c r="I65" s="177">
        <v>1450.8304665005464</v>
      </c>
      <c r="J65" s="177">
        <v>5468.9555617278247</v>
      </c>
      <c r="K65" s="177">
        <v>8938.4118339594988</v>
      </c>
      <c r="L65" s="177">
        <v>10993.358625815454</v>
      </c>
      <c r="M65" s="177">
        <v>12211.11933912001</v>
      </c>
      <c r="N65" s="177">
        <v>13399.343959010594</v>
      </c>
      <c r="O65" s="177">
        <v>1144.6719668981386</v>
      </c>
      <c r="P65" s="177">
        <v>4532.6033045708527</v>
      </c>
      <c r="Q65" s="177">
        <v>7408.0461175698865</v>
      </c>
      <c r="R65" s="177">
        <v>9111.160819153034</v>
      </c>
      <c r="S65" s="177">
        <v>10120.425965121227</v>
      </c>
      <c r="T65" s="177">
        <v>11105.211959064643</v>
      </c>
      <c r="U65" s="177">
        <v>1256.3645079999999</v>
      </c>
      <c r="V65" s="177">
        <v>2053.3908640000004</v>
      </c>
      <c r="W65" s="177">
        <v>2525.4667815999996</v>
      </c>
      <c r="X65" s="177">
        <v>2805.2187968000003</v>
      </c>
      <c r="Y65" s="177">
        <v>3078.1855859999991</v>
      </c>
      <c r="Z65" s="139">
        <v>65.599999999999994</v>
      </c>
      <c r="AA65" s="146">
        <v>381294.49207323859</v>
      </c>
      <c r="AB65" s="146">
        <v>386114.83478407614</v>
      </c>
      <c r="AC65" s="146">
        <v>422880.59358740732</v>
      </c>
      <c r="AD65" s="63">
        <v>6.1950000000000003</v>
      </c>
      <c r="AE65" s="63">
        <v>5880</v>
      </c>
      <c r="AF65" s="63">
        <v>34692</v>
      </c>
      <c r="AG65" s="144">
        <v>328445.61149832245</v>
      </c>
      <c r="AH65" s="63">
        <v>6166</v>
      </c>
      <c r="AI65" s="63">
        <v>10483</v>
      </c>
    </row>
    <row r="66" spans="1:40" ht="13.5" thickBot="1" x14ac:dyDescent="0.3">
      <c r="A66" s="71" t="s">
        <v>188</v>
      </c>
      <c r="B66" s="73" t="s">
        <v>43</v>
      </c>
      <c r="C66" s="177">
        <v>1806.0644742885506</v>
      </c>
      <c r="D66" s="177">
        <v>6447.6429999999991</v>
      </c>
      <c r="E66" s="177">
        <v>10514.104000000001</v>
      </c>
      <c r="F66" s="177">
        <v>12923.7832</v>
      </c>
      <c r="G66" s="177">
        <v>14351.465600000001</v>
      </c>
      <c r="H66" s="177">
        <v>15744.529499999995</v>
      </c>
      <c r="I66" s="177">
        <v>1478.0952573689535</v>
      </c>
      <c r="J66" s="177">
        <v>5501.0524993257395</v>
      </c>
      <c r="K66" s="177">
        <v>8970.5087715574136</v>
      </c>
      <c r="L66" s="177">
        <v>11026.418471541305</v>
      </c>
      <c r="M66" s="177">
        <v>12244.500154221843</v>
      </c>
      <c r="N66" s="177">
        <v>13433.045743488405</v>
      </c>
      <c r="O66" s="177">
        <v>1166.1832616434742</v>
      </c>
      <c r="P66" s="177">
        <v>4559.2048528520299</v>
      </c>
      <c r="Q66" s="177">
        <v>7434.6476658510637</v>
      </c>
      <c r="R66" s="177">
        <v>9138.5604138826457</v>
      </c>
      <c r="S66" s="177">
        <v>10148.09157533365</v>
      </c>
      <c r="T66" s="177">
        <v>11133.143584759879</v>
      </c>
      <c r="U66" s="177">
        <v>1263.738028</v>
      </c>
      <c r="V66" s="177">
        <v>2060.7643840000005</v>
      </c>
      <c r="W66" s="177">
        <v>2533.0615071999996</v>
      </c>
      <c r="X66" s="177">
        <v>2812.8872576000003</v>
      </c>
      <c r="Y66" s="177">
        <v>3085.9277819999993</v>
      </c>
      <c r="Z66" s="145">
        <v>65.599999999999994</v>
      </c>
      <c r="AA66" s="146">
        <v>386804.18076392077</v>
      </c>
      <c r="AB66" s="146">
        <v>391706.22419867071</v>
      </c>
      <c r="AC66" s="146">
        <v>429095.13145629579</v>
      </c>
      <c r="AD66" s="63">
        <v>6.3</v>
      </c>
      <c r="AE66" s="63">
        <v>5880</v>
      </c>
      <c r="AF66" s="63">
        <v>35280</v>
      </c>
      <c r="AG66" s="144">
        <v>333104.9340608769</v>
      </c>
      <c r="AH66" s="63">
        <v>6166</v>
      </c>
      <c r="AI66" s="63">
        <v>10483</v>
      </c>
    </row>
    <row r="68" spans="1:40" s="4" customFormat="1" ht="13" x14ac:dyDescent="0.3">
      <c r="A68" s="80" t="s">
        <v>325</v>
      </c>
      <c r="B68" s="80"/>
      <c r="C68" s="80"/>
      <c r="D68" s="80"/>
      <c r="E68" s="80"/>
      <c r="F68" s="80"/>
      <c r="G68" s="80"/>
      <c r="H68" s="80"/>
      <c r="I68" s="80"/>
      <c r="J68" s="2"/>
      <c r="K68" s="2"/>
      <c r="L68" s="2"/>
      <c r="M68" s="2"/>
      <c r="N68" s="2"/>
      <c r="U68" s="81"/>
      <c r="V68" s="81"/>
      <c r="W68" s="81"/>
      <c r="X68" s="81"/>
      <c r="Y68" s="81"/>
      <c r="Z68" s="81"/>
      <c r="AA68" s="81"/>
      <c r="AB68" s="81"/>
      <c r="AC68" s="81"/>
      <c r="AD68" s="81"/>
      <c r="AE68" s="81"/>
      <c r="AF68" s="81"/>
      <c r="AG68" s="81"/>
      <c r="AH68" s="81"/>
      <c r="AI68" s="81"/>
      <c r="AJ68" s="26"/>
      <c r="AK68" s="81"/>
      <c r="AL68" s="81"/>
      <c r="AM68" s="81"/>
      <c r="AN68" s="81"/>
    </row>
    <row r="69" spans="1:40" s="1" customFormat="1" ht="13" x14ac:dyDescent="0.3">
      <c r="A69" s="80" t="s">
        <v>196</v>
      </c>
      <c r="B69" s="80"/>
      <c r="C69" s="80"/>
      <c r="D69" s="80"/>
      <c r="E69" s="80"/>
      <c r="F69" s="80"/>
      <c r="G69" s="80"/>
      <c r="H69" s="80"/>
      <c r="I69" s="80"/>
      <c r="J69" s="2"/>
      <c r="K69" s="2"/>
      <c r="L69" s="2"/>
      <c r="M69" s="2"/>
      <c r="N69" s="2"/>
      <c r="U69" s="83"/>
      <c r="V69" s="83"/>
      <c r="W69" s="83"/>
      <c r="X69" s="83"/>
      <c r="Y69" s="83"/>
      <c r="Z69" s="83"/>
      <c r="AA69" s="83"/>
      <c r="AB69" s="83"/>
      <c r="AC69" s="83"/>
      <c r="AD69" s="83"/>
      <c r="AE69" s="83"/>
      <c r="AF69" s="83"/>
      <c r="AG69" s="83"/>
      <c r="AH69" s="83"/>
      <c r="AI69" s="83"/>
      <c r="AJ69" s="26"/>
      <c r="AK69" s="83"/>
      <c r="AL69" s="83"/>
      <c r="AM69" s="83"/>
      <c r="AN69" s="83"/>
    </row>
  </sheetData>
  <mergeCells count="11">
    <mergeCell ref="AC9:AC10"/>
    <mergeCell ref="AA9:AB10"/>
    <mergeCell ref="U10:Y10"/>
    <mergeCell ref="U9:Y9"/>
    <mergeCell ref="Z9:Z11"/>
    <mergeCell ref="A9:A11"/>
    <mergeCell ref="C10:H10"/>
    <mergeCell ref="C9:T9"/>
    <mergeCell ref="I10:N10"/>
    <mergeCell ref="O10:T10"/>
    <mergeCell ref="B9:B11"/>
  </mergeCells>
  <phoneticPr fontId="7" type="noConversion"/>
  <conditionalFormatting sqref="A12:Y66">
    <cfRule type="expression" dxfId="17" priority="1" stopIfTrue="1">
      <formula>MOD(ROW(A2),2)=0</formula>
    </cfRule>
  </conditionalFormatting>
  <conditionalFormatting sqref="Z12:Z66">
    <cfRule type="expression" dxfId="16" priority="5" stopIfTrue="1">
      <formula>MOD(ROW(A2),2)=0</formula>
    </cfRule>
  </conditionalFormatting>
  <pageMargins left="0.75" right="0.75" top="1" bottom="1" header="0.5" footer="0.5"/>
  <pageSetup paperSize="9" scale="44" fitToWidth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N69"/>
  <sheetViews>
    <sheetView zoomScale="85" zoomScaleNormal="85" workbookViewId="0">
      <selection activeCell="AN11" sqref="AN11:AS87"/>
    </sheetView>
  </sheetViews>
  <sheetFormatPr defaultColWidth="9.1796875" defaultRowHeight="10" x14ac:dyDescent="0.2"/>
  <cols>
    <col min="1" max="1" width="17.81640625" style="26" customWidth="1"/>
    <col min="2" max="2" width="16.81640625" style="26" customWidth="1"/>
    <col min="3" max="20" width="6.81640625" style="26" customWidth="1"/>
    <col min="21" max="21" width="8.81640625" style="26" customWidth="1"/>
    <col min="22" max="26" width="9.1796875" style="26"/>
    <col min="27" max="27" width="14.81640625" style="26" customWidth="1"/>
    <col min="28" max="28" width="16" style="26" customWidth="1"/>
    <col min="29" max="29" width="18.453125" style="26" customWidth="1"/>
    <col min="30" max="39" width="0" style="26" hidden="1" customWidth="1"/>
    <col min="40" max="16384" width="9.1796875" style="26"/>
  </cols>
  <sheetData>
    <row r="1" spans="1:38" ht="17.25" customHeight="1" x14ac:dyDescent="0.35">
      <c r="A1" s="48" t="s">
        <v>59</v>
      </c>
      <c r="B1" s="41"/>
    </row>
    <row r="2" spans="1:38" ht="17.25" customHeight="1" x14ac:dyDescent="0.25">
      <c r="A2" s="37"/>
      <c r="B2" s="41"/>
    </row>
    <row r="3" spans="1:38" s="1" customFormat="1" ht="22.5" customHeight="1" x14ac:dyDescent="0.25">
      <c r="A3" s="42" t="s">
        <v>45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4"/>
      <c r="AH3" s="44"/>
    </row>
    <row r="4" spans="1:38" s="1" customFormat="1" ht="20.25" customHeight="1" x14ac:dyDescent="0.25">
      <c r="A4" s="42" t="s">
        <v>54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4"/>
      <c r="AG4" s="44"/>
      <c r="AH4" s="44"/>
    </row>
    <row r="5" spans="1:38" s="1" customFormat="1" ht="19.5" customHeight="1" x14ac:dyDescent="0.25">
      <c r="A5" s="42" t="s">
        <v>46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  <c r="AC5" s="43"/>
      <c r="AD5" s="43"/>
      <c r="AE5" s="43"/>
      <c r="AF5" s="44"/>
      <c r="AG5" s="44"/>
      <c r="AH5" s="44"/>
    </row>
    <row r="6" spans="1:38" s="1" customFormat="1" ht="21" customHeight="1" x14ac:dyDescent="0.25">
      <c r="A6" s="45" t="s">
        <v>47</v>
      </c>
      <c r="B6" s="46"/>
      <c r="C6" s="46"/>
      <c r="D6" s="46"/>
      <c r="E6" s="46"/>
      <c r="F6" s="46"/>
      <c r="G6" s="46"/>
      <c r="H6" s="46"/>
      <c r="I6" s="46"/>
      <c r="J6" s="46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  <c r="AA6" s="47"/>
      <c r="AB6" s="47"/>
      <c r="AC6" s="47"/>
      <c r="AD6" s="47"/>
      <c r="AE6" s="47"/>
      <c r="AF6" s="44"/>
      <c r="AG6" s="44"/>
      <c r="AH6" s="44"/>
    </row>
    <row r="7" spans="1:38" s="1" customFormat="1" ht="10.5" customHeight="1" x14ac:dyDescent="0.25">
      <c r="A7" s="47"/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  <c r="X7" s="47"/>
      <c r="Y7" s="47"/>
      <c r="Z7" s="47"/>
      <c r="AA7" s="47"/>
      <c r="AB7" s="47"/>
      <c r="AC7" s="47"/>
      <c r="AD7" s="47"/>
      <c r="AE7" s="47"/>
      <c r="AF7" s="44"/>
      <c r="AG7" s="44"/>
      <c r="AH7" s="44"/>
    </row>
    <row r="8" spans="1:38" s="60" customFormat="1" ht="17.25" customHeight="1" thickBot="1" x14ac:dyDescent="0.4">
      <c r="A8" s="48" t="s">
        <v>74</v>
      </c>
      <c r="B8" s="59"/>
      <c r="AC8" s="78"/>
      <c r="AD8" s="78"/>
      <c r="AE8" s="78"/>
    </row>
    <row r="9" spans="1:38" s="37" customFormat="1" ht="29.25" customHeight="1" thickBot="1" x14ac:dyDescent="0.3">
      <c r="A9" s="261" t="s">
        <v>77</v>
      </c>
      <c r="B9" s="261" t="s">
        <v>78</v>
      </c>
      <c r="C9" s="281" t="s">
        <v>3</v>
      </c>
      <c r="D9" s="282"/>
      <c r="E9" s="282"/>
      <c r="F9" s="282"/>
      <c r="G9" s="282"/>
      <c r="H9" s="282"/>
      <c r="I9" s="282"/>
      <c r="J9" s="282"/>
      <c r="K9" s="282"/>
      <c r="L9" s="282"/>
      <c r="M9" s="282"/>
      <c r="N9" s="282"/>
      <c r="O9" s="282"/>
      <c r="P9" s="282"/>
      <c r="Q9" s="282"/>
      <c r="R9" s="282"/>
      <c r="S9" s="283"/>
      <c r="T9" s="283"/>
      <c r="U9" s="287" t="s">
        <v>4</v>
      </c>
      <c r="V9" s="288"/>
      <c r="W9" s="288"/>
      <c r="X9" s="289"/>
      <c r="Y9" s="290"/>
      <c r="Z9" s="284" t="s">
        <v>48</v>
      </c>
      <c r="AA9" s="270" t="s">
        <v>326</v>
      </c>
      <c r="AB9" s="271"/>
      <c r="AC9" s="268" t="s">
        <v>327</v>
      </c>
    </row>
    <row r="10" spans="1:38" ht="34.5" customHeight="1" x14ac:dyDescent="0.3">
      <c r="A10" s="262"/>
      <c r="B10" s="262"/>
      <c r="C10" s="264" t="s">
        <v>388</v>
      </c>
      <c r="D10" s="264"/>
      <c r="E10" s="264"/>
      <c r="F10" s="264"/>
      <c r="G10" s="264"/>
      <c r="H10" s="264"/>
      <c r="I10" s="264" t="s">
        <v>389</v>
      </c>
      <c r="J10" s="264"/>
      <c r="K10" s="264"/>
      <c r="L10" s="264"/>
      <c r="M10" s="264"/>
      <c r="N10" s="264"/>
      <c r="O10" s="264" t="s">
        <v>390</v>
      </c>
      <c r="P10" s="264"/>
      <c r="Q10" s="264"/>
      <c r="R10" s="264"/>
      <c r="S10" s="264"/>
      <c r="T10" s="264"/>
      <c r="U10" s="274" t="s">
        <v>195</v>
      </c>
      <c r="V10" s="275"/>
      <c r="W10" s="275"/>
      <c r="X10" s="275"/>
      <c r="Y10" s="276"/>
      <c r="Z10" s="285"/>
      <c r="AA10" s="272"/>
      <c r="AB10" s="273"/>
      <c r="AC10" s="269"/>
    </row>
    <row r="11" spans="1:38" ht="49.5" customHeight="1" thickBot="1" x14ac:dyDescent="0.25">
      <c r="A11" s="263"/>
      <c r="B11" s="263"/>
      <c r="C11" s="107">
        <v>0</v>
      </c>
      <c r="D11" s="108" t="s">
        <v>190</v>
      </c>
      <c r="E11" s="109" t="s">
        <v>191</v>
      </c>
      <c r="F11" s="109" t="s">
        <v>192</v>
      </c>
      <c r="G11" s="109" t="s">
        <v>193</v>
      </c>
      <c r="H11" s="110" t="s">
        <v>194</v>
      </c>
      <c r="I11" s="107">
        <v>0</v>
      </c>
      <c r="J11" s="108" t="s">
        <v>190</v>
      </c>
      <c r="K11" s="109" t="s">
        <v>191</v>
      </c>
      <c r="L11" s="109" t="s">
        <v>192</v>
      </c>
      <c r="M11" s="109" t="s">
        <v>193</v>
      </c>
      <c r="N11" s="110" t="s">
        <v>194</v>
      </c>
      <c r="O11" s="107">
        <v>0</v>
      </c>
      <c r="P11" s="108" t="s">
        <v>190</v>
      </c>
      <c r="Q11" s="109" t="s">
        <v>191</v>
      </c>
      <c r="R11" s="109" t="s">
        <v>192</v>
      </c>
      <c r="S11" s="109" t="s">
        <v>193</v>
      </c>
      <c r="T11" s="110" t="s">
        <v>194</v>
      </c>
      <c r="U11" s="108" t="s">
        <v>190</v>
      </c>
      <c r="V11" s="109" t="s">
        <v>191</v>
      </c>
      <c r="W11" s="109" t="s">
        <v>192</v>
      </c>
      <c r="X11" s="109" t="s">
        <v>193</v>
      </c>
      <c r="Y11" s="110" t="s">
        <v>194</v>
      </c>
      <c r="Z11" s="286"/>
      <c r="AA11" s="68" t="s">
        <v>52</v>
      </c>
      <c r="AB11" s="142" t="s">
        <v>53</v>
      </c>
      <c r="AC11" s="69" t="s">
        <v>328</v>
      </c>
      <c r="AD11" s="63"/>
      <c r="AE11" s="63" t="s">
        <v>329</v>
      </c>
      <c r="AF11" s="63" t="s">
        <v>329</v>
      </c>
      <c r="AG11" s="143" t="s">
        <v>330</v>
      </c>
      <c r="AH11" s="63" t="s">
        <v>331</v>
      </c>
      <c r="AI11" s="63" t="s">
        <v>332</v>
      </c>
    </row>
    <row r="12" spans="1:38" ht="13.5" thickBot="1" x14ac:dyDescent="0.3">
      <c r="A12" s="76" t="s">
        <v>79</v>
      </c>
      <c r="B12" s="75">
        <v>600</v>
      </c>
      <c r="C12" s="177">
        <v>122</v>
      </c>
      <c r="D12" s="177">
        <v>410</v>
      </c>
      <c r="E12" s="177">
        <v>700</v>
      </c>
      <c r="F12" s="177">
        <v>858</v>
      </c>
      <c r="G12" s="177">
        <v>951</v>
      </c>
      <c r="H12" s="177">
        <v>1043</v>
      </c>
      <c r="I12" s="177">
        <v>99.845616790644996</v>
      </c>
      <c r="J12" s="177">
        <v>349.80713490550778</v>
      </c>
      <c r="K12" s="177">
        <v>597.23169374111092</v>
      </c>
      <c r="L12" s="177">
        <v>732.03541889981886</v>
      </c>
      <c r="M12" s="177">
        <v>811.38191535399494</v>
      </c>
      <c r="N12" s="177">
        <v>889.87522367425515</v>
      </c>
      <c r="O12" s="177">
        <v>78.775901938134808</v>
      </c>
      <c r="P12" s="177">
        <v>289.91586377678362</v>
      </c>
      <c r="Q12" s="177">
        <v>494.97830400914279</v>
      </c>
      <c r="R12" s="177">
        <v>606.70197834263502</v>
      </c>
      <c r="S12" s="177">
        <v>672.46338158956394</v>
      </c>
      <c r="T12" s="177">
        <v>737.51767297362267</v>
      </c>
      <c r="U12" s="300">
        <v>80.36</v>
      </c>
      <c r="V12" s="300">
        <v>137.19999999999999</v>
      </c>
      <c r="W12" s="300">
        <v>168.16800000000001</v>
      </c>
      <c r="X12" s="300">
        <v>186.39600000000002</v>
      </c>
      <c r="Y12" s="301">
        <v>204.428</v>
      </c>
      <c r="Z12" s="138">
        <v>3.6</v>
      </c>
      <c r="AA12" s="146">
        <v>45822.636147258025</v>
      </c>
      <c r="AB12" s="146">
        <v>46312.840490733026</v>
      </c>
      <c r="AC12" s="146">
        <v>50051.731216495529</v>
      </c>
      <c r="AD12" s="63">
        <v>0.6</v>
      </c>
      <c r="AE12" s="63">
        <v>5600</v>
      </c>
      <c r="AF12" s="63">
        <f>AD12*AE12</f>
        <v>3360</v>
      </c>
      <c r="AG12" s="144">
        <f>AA12-AD12*AE12</f>
        <v>42462.636147258025</v>
      </c>
      <c r="AH12" s="63">
        <v>6166</v>
      </c>
      <c r="AI12" s="63">
        <v>10483</v>
      </c>
      <c r="AJ12" s="26">
        <v>22702.709568000002</v>
      </c>
      <c r="AK12" s="26">
        <v>22982.909568000003</v>
      </c>
      <c r="AL12" s="26">
        <v>1.1000000000000001</v>
      </c>
    </row>
    <row r="13" spans="1:38" ht="13.5" thickBot="1" x14ac:dyDescent="0.3">
      <c r="A13" s="67" t="s">
        <v>80</v>
      </c>
      <c r="B13" s="66">
        <v>700</v>
      </c>
      <c r="C13" s="177">
        <v>164</v>
      </c>
      <c r="D13" s="177">
        <v>597</v>
      </c>
      <c r="E13" s="177">
        <v>1032</v>
      </c>
      <c r="F13" s="177">
        <v>1268</v>
      </c>
      <c r="G13" s="177">
        <v>1408</v>
      </c>
      <c r="H13" s="177">
        <v>1545</v>
      </c>
      <c r="I13" s="177">
        <v>134.21869798086706</v>
      </c>
      <c r="J13" s="177">
        <v>509.35331594777603</v>
      </c>
      <c r="K13" s="177">
        <v>880.49015420118076</v>
      </c>
      <c r="L13" s="177">
        <v>1081.8425538053266</v>
      </c>
      <c r="M13" s="177">
        <v>1201.2888925535487</v>
      </c>
      <c r="N13" s="177">
        <v>1318.1756669000233</v>
      </c>
      <c r="O13" s="177">
        <v>105.89547473650907</v>
      </c>
      <c r="P13" s="177">
        <v>422.14578213351177</v>
      </c>
      <c r="Q13" s="177">
        <v>729.73944248205055</v>
      </c>
      <c r="R13" s="177">
        <v>896.61784211941858</v>
      </c>
      <c r="S13" s="177">
        <v>995.61350292124712</v>
      </c>
      <c r="T13" s="177">
        <v>1092.4878281344652</v>
      </c>
      <c r="U13" s="302">
        <v>117.012</v>
      </c>
      <c r="V13" s="302">
        <v>202.27200000000002</v>
      </c>
      <c r="W13" s="302">
        <v>248.52799999999999</v>
      </c>
      <c r="X13" s="302">
        <v>275.96800000000002</v>
      </c>
      <c r="Y13" s="303">
        <v>302.82</v>
      </c>
      <c r="Z13" s="139">
        <v>4.7</v>
      </c>
      <c r="AA13" s="146">
        <v>52646.394734295536</v>
      </c>
      <c r="AB13" s="146">
        <v>53218.299801683024</v>
      </c>
      <c r="AC13" s="146">
        <v>57580.338981739289</v>
      </c>
      <c r="AD13" s="63">
        <v>0.7</v>
      </c>
      <c r="AE13" s="63">
        <v>5600</v>
      </c>
      <c r="AF13" s="63">
        <f t="shared" ref="AF13:AF66" si="0">AD13*AE13</f>
        <v>3919.9999999999995</v>
      </c>
      <c r="AG13" s="144">
        <f t="shared" ref="AG13:AG66" si="1">AA13-AD13*AE13</f>
        <v>48726.394734295536</v>
      </c>
      <c r="AH13" s="63">
        <v>6166</v>
      </c>
      <c r="AI13" s="63">
        <v>10483</v>
      </c>
      <c r="AJ13" s="26">
        <v>26083.523558400004</v>
      </c>
      <c r="AK13" s="26">
        <v>26410.423558400005</v>
      </c>
      <c r="AL13" s="26">
        <v>1.1000000000000001</v>
      </c>
    </row>
    <row r="14" spans="1:38" ht="13.5" thickBot="1" x14ac:dyDescent="0.3">
      <c r="A14" s="76" t="s">
        <v>81</v>
      </c>
      <c r="B14" s="70">
        <v>800</v>
      </c>
      <c r="C14" s="177">
        <v>209</v>
      </c>
      <c r="D14" s="177">
        <v>637</v>
      </c>
      <c r="E14" s="177">
        <v>1072</v>
      </c>
      <c r="F14" s="177">
        <v>1309</v>
      </c>
      <c r="G14" s="177">
        <v>1449</v>
      </c>
      <c r="H14" s="177">
        <v>1587</v>
      </c>
      <c r="I14" s="177">
        <v>171.04699925610495</v>
      </c>
      <c r="J14" s="177">
        <v>543.480841304411</v>
      </c>
      <c r="K14" s="177">
        <v>914.61767955781568</v>
      </c>
      <c r="L14" s="177">
        <v>1116.8232672958773</v>
      </c>
      <c r="M14" s="177">
        <v>1236.2696060440996</v>
      </c>
      <c r="N14" s="177">
        <v>1354.0095685244901</v>
      </c>
      <c r="O14" s="177">
        <v>134.95215987762438</v>
      </c>
      <c r="P14" s="177">
        <v>450.43025664831998</v>
      </c>
      <c r="Q14" s="177">
        <v>758.02391699685882</v>
      </c>
      <c r="R14" s="177">
        <v>925.60942849709704</v>
      </c>
      <c r="S14" s="177">
        <v>1024.6050892989256</v>
      </c>
      <c r="T14" s="177">
        <v>1122.1865263750137</v>
      </c>
      <c r="U14" s="302">
        <v>124.852</v>
      </c>
      <c r="V14" s="302">
        <v>210.11200000000002</v>
      </c>
      <c r="W14" s="302">
        <v>256.56400000000002</v>
      </c>
      <c r="X14" s="302">
        <v>284.00400000000002</v>
      </c>
      <c r="Y14" s="303">
        <v>311.05200000000002</v>
      </c>
      <c r="Z14" s="139">
        <v>4.7</v>
      </c>
      <c r="AA14" s="146">
        <v>59595.551641462378</v>
      </c>
      <c r="AB14" s="146">
        <v>60249.157432762368</v>
      </c>
      <c r="AC14" s="146">
        <v>65234.345067112372</v>
      </c>
      <c r="AD14" s="63">
        <v>0.8</v>
      </c>
      <c r="AE14" s="63">
        <v>5600</v>
      </c>
      <c r="AF14" s="63">
        <f t="shared" si="0"/>
        <v>4480</v>
      </c>
      <c r="AG14" s="144">
        <f t="shared" si="1"/>
        <v>55115.551641462378</v>
      </c>
      <c r="AH14" s="63">
        <v>6166</v>
      </c>
      <c r="AI14" s="63">
        <v>10483</v>
      </c>
      <c r="AJ14" s="26">
        <v>29526.465830400004</v>
      </c>
      <c r="AK14" s="26">
        <v>29900.065830400003</v>
      </c>
      <c r="AL14" s="26">
        <v>1.1000000000000001</v>
      </c>
    </row>
    <row r="15" spans="1:38" ht="13.5" thickBot="1" x14ac:dyDescent="0.3">
      <c r="A15" s="67" t="s">
        <v>82</v>
      </c>
      <c r="B15" s="66">
        <v>900</v>
      </c>
      <c r="C15" s="177">
        <v>251</v>
      </c>
      <c r="D15" s="177">
        <v>829</v>
      </c>
      <c r="E15" s="177">
        <v>1408</v>
      </c>
      <c r="F15" s="177">
        <v>1724</v>
      </c>
      <c r="G15" s="177">
        <v>1911</v>
      </c>
      <c r="H15" s="177">
        <v>2094</v>
      </c>
      <c r="I15" s="177">
        <v>205.42008044632701</v>
      </c>
      <c r="J15" s="177">
        <v>707.29296301625857</v>
      </c>
      <c r="K15" s="177">
        <v>1201.2888925535487</v>
      </c>
      <c r="L15" s="177">
        <v>1470.8963428709646</v>
      </c>
      <c r="M15" s="177">
        <v>1630.4425239132329</v>
      </c>
      <c r="N15" s="177">
        <v>1786.5759524198374</v>
      </c>
      <c r="O15" s="177">
        <v>162.07173267599865</v>
      </c>
      <c r="P15" s="177">
        <v>586.19573431939909</v>
      </c>
      <c r="Q15" s="177">
        <v>995.61350292124712</v>
      </c>
      <c r="R15" s="177">
        <v>1219.0608515882318</v>
      </c>
      <c r="S15" s="177">
        <v>1351.2907699449599</v>
      </c>
      <c r="T15" s="177">
        <v>1480.6922408502071</v>
      </c>
      <c r="U15" s="302">
        <v>162.48399999999998</v>
      </c>
      <c r="V15" s="302">
        <v>275.96800000000002</v>
      </c>
      <c r="W15" s="302">
        <v>337.904</v>
      </c>
      <c r="X15" s="302">
        <v>374.55599999999998</v>
      </c>
      <c r="Y15" s="303">
        <v>410.42400000000004</v>
      </c>
      <c r="Z15" s="139">
        <v>7.2</v>
      </c>
      <c r="AA15" s="146">
        <v>66643.982218731602</v>
      </c>
      <c r="AB15" s="146">
        <v>67379.288733944108</v>
      </c>
      <c r="AC15" s="146">
        <v>72987.624822587852</v>
      </c>
      <c r="AD15" s="63">
        <v>0.9</v>
      </c>
      <c r="AE15" s="63">
        <v>5600</v>
      </c>
      <c r="AF15" s="63">
        <f t="shared" si="0"/>
        <v>5040</v>
      </c>
      <c r="AG15" s="144">
        <f t="shared" si="1"/>
        <v>61603.982218731602</v>
      </c>
      <c r="AH15" s="63">
        <v>6166</v>
      </c>
      <c r="AI15" s="63">
        <v>10483</v>
      </c>
      <c r="AJ15" s="26">
        <v>33018.592992000005</v>
      </c>
      <c r="AK15" s="26">
        <v>33438.892992000008</v>
      </c>
      <c r="AL15" s="26">
        <v>1.1000000000000001</v>
      </c>
    </row>
    <row r="16" spans="1:38" ht="13.5" thickBot="1" x14ac:dyDescent="0.3">
      <c r="A16" s="76" t="s">
        <v>83</v>
      </c>
      <c r="B16" s="70">
        <v>1000</v>
      </c>
      <c r="C16" s="177">
        <v>293</v>
      </c>
      <c r="D16" s="177">
        <v>1016</v>
      </c>
      <c r="E16" s="177">
        <v>1740</v>
      </c>
      <c r="F16" s="177">
        <v>2134</v>
      </c>
      <c r="G16" s="177">
        <v>2368</v>
      </c>
      <c r="H16" s="177">
        <v>2596</v>
      </c>
      <c r="I16" s="177">
        <v>239.79316163654903</v>
      </c>
      <c r="J16" s="177">
        <v>866.83914405852681</v>
      </c>
      <c r="K16" s="177">
        <v>1484.5473530136187</v>
      </c>
      <c r="L16" s="177">
        <v>1820.7034777764723</v>
      </c>
      <c r="M16" s="177">
        <v>2020.3495011127868</v>
      </c>
      <c r="N16" s="177">
        <v>2214.876395645606</v>
      </c>
      <c r="O16" s="177">
        <v>189.19130547437291</v>
      </c>
      <c r="P16" s="177">
        <v>718.42565267612724</v>
      </c>
      <c r="Q16" s="177">
        <v>1230.3746413941549</v>
      </c>
      <c r="R16" s="177">
        <v>1508.9767153650153</v>
      </c>
      <c r="S16" s="177">
        <v>1674.440891276643</v>
      </c>
      <c r="T16" s="177">
        <v>1835.6623960110496</v>
      </c>
      <c r="U16" s="302">
        <v>199.136</v>
      </c>
      <c r="V16" s="302">
        <v>341.04</v>
      </c>
      <c r="W16" s="302">
        <v>418.26399999999995</v>
      </c>
      <c r="X16" s="302">
        <v>464.12799999999999</v>
      </c>
      <c r="Y16" s="303">
        <v>508.81600000000003</v>
      </c>
      <c r="Z16" s="139">
        <v>8.3000000000000007</v>
      </c>
      <c r="AA16" s="146">
        <v>73561.789545866108</v>
      </c>
      <c r="AB16" s="146">
        <v>74378.796784991107</v>
      </c>
      <c r="AC16" s="146">
        <v>80610.281327928606</v>
      </c>
      <c r="AD16" s="63">
        <v>1</v>
      </c>
      <c r="AE16" s="63">
        <v>5600</v>
      </c>
      <c r="AF16" s="63">
        <f t="shared" si="0"/>
        <v>5600</v>
      </c>
      <c r="AG16" s="144">
        <f t="shared" si="1"/>
        <v>67961.789545866108</v>
      </c>
      <c r="AH16" s="63">
        <v>6166</v>
      </c>
      <c r="AI16" s="63">
        <v>10483</v>
      </c>
      <c r="AJ16" s="26">
        <v>36446.003193600009</v>
      </c>
      <c r="AK16" s="26">
        <v>36913.003193600009</v>
      </c>
      <c r="AL16" s="26">
        <v>1.1000000000000001</v>
      </c>
    </row>
    <row r="17" spans="1:38" ht="13.5" thickBot="1" x14ac:dyDescent="0.3">
      <c r="A17" s="67" t="s">
        <v>84</v>
      </c>
      <c r="B17" s="66">
        <v>1100</v>
      </c>
      <c r="C17" s="177">
        <v>338</v>
      </c>
      <c r="D17" s="177">
        <v>1217</v>
      </c>
      <c r="E17" s="177">
        <v>2086</v>
      </c>
      <c r="F17" s="177">
        <v>2559</v>
      </c>
      <c r="G17" s="177">
        <v>2839</v>
      </c>
      <c r="H17" s="177">
        <v>3113</v>
      </c>
      <c r="I17" s="177">
        <v>276.62146291178698</v>
      </c>
      <c r="J17" s="177">
        <v>1038.3299589756173</v>
      </c>
      <c r="K17" s="177">
        <v>1779.7504473485103</v>
      </c>
      <c r="L17" s="177">
        <v>2183.308434690719</v>
      </c>
      <c r="M17" s="177">
        <v>2422.2011121871628</v>
      </c>
      <c r="N17" s="177">
        <v>2655.974660880112</v>
      </c>
      <c r="O17" s="177">
        <v>218.24799061548825</v>
      </c>
      <c r="P17" s="177">
        <v>860.55513711303831</v>
      </c>
      <c r="Q17" s="177">
        <v>1475.0353459472453</v>
      </c>
      <c r="R17" s="177">
        <v>1809.4992570848519</v>
      </c>
      <c r="S17" s="177">
        <v>2007.4905786885092</v>
      </c>
      <c r="T17" s="177">
        <v>2201.2392291149449</v>
      </c>
      <c r="U17" s="302">
        <v>238.53200000000001</v>
      </c>
      <c r="V17" s="302">
        <v>408.85599999999999</v>
      </c>
      <c r="W17" s="302">
        <v>501.56400000000002</v>
      </c>
      <c r="X17" s="302">
        <v>556.44400000000007</v>
      </c>
      <c r="Y17" s="303">
        <v>610.14800000000002</v>
      </c>
      <c r="Z17" s="139">
        <v>9.4</v>
      </c>
      <c r="AA17" s="146">
        <v>80576.25807810032</v>
      </c>
      <c r="AB17" s="146">
        <v>81474.966041137814</v>
      </c>
      <c r="AC17" s="146">
        <v>88329.599038369081</v>
      </c>
      <c r="AD17" s="63">
        <v>1.1000000000000001</v>
      </c>
      <c r="AE17" s="63">
        <v>5600</v>
      </c>
      <c r="AF17" s="63">
        <f t="shared" si="0"/>
        <v>6160.0000000000009</v>
      </c>
      <c r="AG17" s="144">
        <f t="shared" si="1"/>
        <v>74416.25807810032</v>
      </c>
      <c r="AH17" s="63">
        <v>6166</v>
      </c>
      <c r="AI17" s="63">
        <v>10483</v>
      </c>
      <c r="AJ17" s="26">
        <v>39921.303945600012</v>
      </c>
      <c r="AK17" s="26">
        <v>40435.003945600009</v>
      </c>
      <c r="AL17" s="26">
        <v>1.1000000000000001</v>
      </c>
    </row>
    <row r="18" spans="1:38" ht="13.5" thickBot="1" x14ac:dyDescent="0.3">
      <c r="A18" s="76" t="s">
        <v>85</v>
      </c>
      <c r="B18" s="70">
        <v>1200</v>
      </c>
      <c r="C18" s="177">
        <v>381</v>
      </c>
      <c r="D18" s="177">
        <v>1243</v>
      </c>
      <c r="E18" s="177">
        <v>2112</v>
      </c>
      <c r="F18" s="177">
        <v>2586</v>
      </c>
      <c r="G18" s="177">
        <v>2867</v>
      </c>
      <c r="H18" s="177">
        <v>3141</v>
      </c>
      <c r="I18" s="177">
        <v>311.81295079701425</v>
      </c>
      <c r="J18" s="177">
        <v>1060.51285045743</v>
      </c>
      <c r="K18" s="177">
        <v>1801.9333388303235</v>
      </c>
      <c r="L18" s="177">
        <v>2206.3445143064469</v>
      </c>
      <c r="M18" s="177">
        <v>2446.090379936807</v>
      </c>
      <c r="N18" s="177">
        <v>2679.8639286297562</v>
      </c>
      <c r="O18" s="177">
        <v>246.01326752810951</v>
      </c>
      <c r="P18" s="177">
        <v>878.94004554766366</v>
      </c>
      <c r="Q18" s="177">
        <v>1493.4202543818708</v>
      </c>
      <c r="R18" s="177">
        <v>1828.5912773823475</v>
      </c>
      <c r="S18" s="177">
        <v>2027.2897108488751</v>
      </c>
      <c r="T18" s="177">
        <v>2221.0383612753108</v>
      </c>
      <c r="U18" s="302">
        <v>243.62800000000004</v>
      </c>
      <c r="V18" s="302">
        <v>413.95200000000006</v>
      </c>
      <c r="W18" s="302">
        <v>506.85599999999999</v>
      </c>
      <c r="X18" s="302">
        <v>561.93200000000002</v>
      </c>
      <c r="Y18" s="303">
        <v>615.63600000000008</v>
      </c>
      <c r="Z18" s="139">
        <v>9.4</v>
      </c>
      <c r="AA18" s="146">
        <v>87366.054620102805</v>
      </c>
      <c r="AB18" s="146">
        <v>88346.463307052807</v>
      </c>
      <c r="AC18" s="146">
        <v>95824.244758577814</v>
      </c>
      <c r="AD18" s="63">
        <v>1.2</v>
      </c>
      <c r="AE18" s="63">
        <v>5600</v>
      </c>
      <c r="AF18" s="63">
        <f t="shared" si="0"/>
        <v>6720</v>
      </c>
      <c r="AG18" s="144">
        <f t="shared" si="1"/>
        <v>80646.054620102805</v>
      </c>
      <c r="AH18" s="63">
        <v>6166</v>
      </c>
      <c r="AI18" s="63">
        <v>10483</v>
      </c>
      <c r="AJ18" s="26">
        <v>43285.291526400004</v>
      </c>
      <c r="AK18" s="26">
        <v>43845.691526400005</v>
      </c>
      <c r="AL18" s="26">
        <v>1.1000000000000001</v>
      </c>
    </row>
    <row r="19" spans="1:38" ht="13.5" thickBot="1" x14ac:dyDescent="0.3">
      <c r="A19" s="67" t="s">
        <v>86</v>
      </c>
      <c r="B19" s="66">
        <v>1300</v>
      </c>
      <c r="C19" s="177">
        <v>422</v>
      </c>
      <c r="D19" s="177">
        <v>1434</v>
      </c>
      <c r="E19" s="177">
        <v>2448</v>
      </c>
      <c r="F19" s="177">
        <v>3000</v>
      </c>
      <c r="G19" s="177">
        <v>3327</v>
      </c>
      <c r="H19" s="177">
        <v>3647</v>
      </c>
      <c r="I19" s="177">
        <v>345.36762529223103</v>
      </c>
      <c r="J19" s="177">
        <v>1223.4717840353615</v>
      </c>
      <c r="K19" s="177">
        <v>2088.6045518260566</v>
      </c>
      <c r="L19" s="177">
        <v>2559.5644017476184</v>
      </c>
      <c r="M19" s="177">
        <v>2838.5569215381088</v>
      </c>
      <c r="N19" s="177">
        <v>3111.5771243911881</v>
      </c>
      <c r="O19" s="177">
        <v>272.48713621223675</v>
      </c>
      <c r="P19" s="177">
        <v>1013.9984113558725</v>
      </c>
      <c r="Q19" s="177">
        <v>1731.0098403062593</v>
      </c>
      <c r="R19" s="177">
        <v>2121.3355886106119</v>
      </c>
      <c r="S19" s="177">
        <v>2352.5611677691686</v>
      </c>
      <c r="T19" s="177">
        <v>2578.8369638876343</v>
      </c>
      <c r="U19" s="302">
        <v>281.06399999999996</v>
      </c>
      <c r="V19" s="302">
        <v>479.80799999999999</v>
      </c>
      <c r="W19" s="302">
        <v>588.00000000000011</v>
      </c>
      <c r="X19" s="302">
        <v>652.09199999999998</v>
      </c>
      <c r="Y19" s="303">
        <v>714.81200000000001</v>
      </c>
      <c r="Z19" s="139">
        <v>11.9</v>
      </c>
      <c r="AA19" s="146">
        <v>94380.523152337002</v>
      </c>
      <c r="AB19" s="146">
        <v>95442.632563199513</v>
      </c>
      <c r="AC19" s="146">
        <v>103543.56246901823</v>
      </c>
      <c r="AD19" s="63">
        <v>1.3</v>
      </c>
      <c r="AE19" s="63">
        <v>5600</v>
      </c>
      <c r="AF19" s="63">
        <f t="shared" si="0"/>
        <v>7280</v>
      </c>
      <c r="AG19" s="144">
        <f t="shared" si="1"/>
        <v>87100.523152337002</v>
      </c>
      <c r="AH19" s="63">
        <v>6166</v>
      </c>
      <c r="AI19" s="63">
        <v>10483</v>
      </c>
      <c r="AJ19" s="26">
        <v>46760.592278400007</v>
      </c>
      <c r="AK19" s="26">
        <v>47367.692278400005</v>
      </c>
      <c r="AL19" s="26">
        <v>1.1000000000000001</v>
      </c>
    </row>
    <row r="20" spans="1:38" ht="13.5" thickBot="1" x14ac:dyDescent="0.3">
      <c r="A20" s="76" t="s">
        <v>87</v>
      </c>
      <c r="B20" s="70">
        <v>1400</v>
      </c>
      <c r="C20" s="177">
        <v>467</v>
      </c>
      <c r="D20" s="177">
        <v>1624</v>
      </c>
      <c r="E20" s="177">
        <v>2783</v>
      </c>
      <c r="F20" s="177">
        <v>3414</v>
      </c>
      <c r="G20" s="177">
        <v>3787</v>
      </c>
      <c r="H20" s="177">
        <v>4153</v>
      </c>
      <c r="I20" s="177">
        <v>382.19592656746897</v>
      </c>
      <c r="J20" s="177">
        <v>1385.5775294793775</v>
      </c>
      <c r="K20" s="177">
        <v>2374.422576687874</v>
      </c>
      <c r="L20" s="177">
        <v>2912.7842891887894</v>
      </c>
      <c r="M20" s="177">
        <v>3231.0234631394105</v>
      </c>
      <c r="N20" s="177">
        <v>3543.2903201526192</v>
      </c>
      <c r="O20" s="177">
        <v>301.54382135335209</v>
      </c>
      <c r="P20" s="177">
        <v>1148.3496653012112</v>
      </c>
      <c r="Q20" s="177">
        <v>1967.8923143677778</v>
      </c>
      <c r="R20" s="177">
        <v>2414.0798998388764</v>
      </c>
      <c r="S20" s="177">
        <v>2677.8326246894626</v>
      </c>
      <c r="T20" s="177">
        <v>2936.6355664999569</v>
      </c>
      <c r="U20" s="302">
        <v>318.30400000000003</v>
      </c>
      <c r="V20" s="302">
        <v>545.46799999999996</v>
      </c>
      <c r="W20" s="302">
        <v>669.14400000000012</v>
      </c>
      <c r="X20" s="302">
        <v>742.25200000000007</v>
      </c>
      <c r="Y20" s="303">
        <v>813.98799999999994</v>
      </c>
      <c r="Z20" s="139">
        <v>13</v>
      </c>
      <c r="AA20" s="146">
        <v>101332.29252450651</v>
      </c>
      <c r="AB20" s="146">
        <v>102476.1026592815</v>
      </c>
      <c r="AC20" s="146">
        <v>111200.18101939402</v>
      </c>
      <c r="AD20" s="63">
        <v>1.4</v>
      </c>
      <c r="AE20" s="63">
        <v>5600</v>
      </c>
      <c r="AF20" s="63">
        <f t="shared" si="0"/>
        <v>7839.9999999999991</v>
      </c>
      <c r="AG20" s="144">
        <f t="shared" si="1"/>
        <v>93492.292524506513</v>
      </c>
      <c r="AH20" s="63">
        <v>6166</v>
      </c>
      <c r="AI20" s="63">
        <v>10483</v>
      </c>
      <c r="AJ20" s="26">
        <v>50204.828889600009</v>
      </c>
      <c r="AK20" s="26">
        <v>50858.628889600011</v>
      </c>
      <c r="AL20" s="26">
        <v>1.1000000000000001</v>
      </c>
    </row>
    <row r="21" spans="1:38" ht="13.5" thickBot="1" x14ac:dyDescent="0.3">
      <c r="A21" s="67" t="s">
        <v>88</v>
      </c>
      <c r="B21" s="66">
        <v>1500</v>
      </c>
      <c r="C21" s="177">
        <v>510</v>
      </c>
      <c r="D21" s="177">
        <v>1812</v>
      </c>
      <c r="E21" s="177">
        <v>3116</v>
      </c>
      <c r="F21" s="177">
        <v>3825</v>
      </c>
      <c r="G21" s="177">
        <v>4245</v>
      </c>
      <c r="H21" s="177">
        <v>4656</v>
      </c>
      <c r="I21" s="177">
        <v>417.38741445269631</v>
      </c>
      <c r="J21" s="177">
        <v>1545.9768986555616</v>
      </c>
      <c r="K21" s="177">
        <v>2658.5342252818596</v>
      </c>
      <c r="L21" s="177">
        <v>3263.4446122282138</v>
      </c>
      <c r="M21" s="177">
        <v>3621.7836284728801</v>
      </c>
      <c r="N21" s="177">
        <v>3972.4439515123036</v>
      </c>
      <c r="O21" s="177">
        <v>329.30909826597338</v>
      </c>
      <c r="P21" s="177">
        <v>1281.2866955208099</v>
      </c>
      <c r="Q21" s="177">
        <v>2203.3605647035561</v>
      </c>
      <c r="R21" s="177">
        <v>2704.7028754785301</v>
      </c>
      <c r="S21" s="177">
        <v>3001.689857884016</v>
      </c>
      <c r="T21" s="177">
        <v>3292.3128335236697</v>
      </c>
      <c r="U21" s="302">
        <v>355.15200000000004</v>
      </c>
      <c r="V21" s="302">
        <v>610.7360000000001</v>
      </c>
      <c r="W21" s="302">
        <v>749.7</v>
      </c>
      <c r="X21" s="302">
        <v>832.0200000000001</v>
      </c>
      <c r="Y21" s="303">
        <v>912.57599999999991</v>
      </c>
      <c r="Z21" s="139">
        <v>14</v>
      </c>
      <c r="AA21" s="146">
        <v>108346.76105674072</v>
      </c>
      <c r="AB21" s="146">
        <v>109572.27191542824</v>
      </c>
      <c r="AC21" s="146">
        <v>118919.49872983448</v>
      </c>
      <c r="AD21" s="63">
        <v>1.5</v>
      </c>
      <c r="AE21" s="63">
        <v>5600</v>
      </c>
      <c r="AF21" s="63">
        <f t="shared" si="0"/>
        <v>8400</v>
      </c>
      <c r="AG21" s="144">
        <f t="shared" si="1"/>
        <v>99946.761056740725</v>
      </c>
      <c r="AH21" s="63">
        <v>6166</v>
      </c>
      <c r="AI21" s="63">
        <v>10483</v>
      </c>
      <c r="AJ21" s="26">
        <v>53680.129641600019</v>
      </c>
      <c r="AK21" s="26">
        <v>54380.629641600019</v>
      </c>
      <c r="AL21" s="26">
        <v>1.1000000000000001</v>
      </c>
    </row>
    <row r="22" spans="1:38" ht="13.5" thickBot="1" x14ac:dyDescent="0.3">
      <c r="A22" s="76" t="s">
        <v>89</v>
      </c>
      <c r="B22" s="70">
        <v>1600</v>
      </c>
      <c r="C22" s="177">
        <v>551</v>
      </c>
      <c r="D22" s="177">
        <v>1848</v>
      </c>
      <c r="E22" s="177">
        <v>3152</v>
      </c>
      <c r="F22" s="177">
        <v>3863</v>
      </c>
      <c r="G22" s="177">
        <v>4283</v>
      </c>
      <c r="H22" s="177">
        <v>4694</v>
      </c>
      <c r="I22" s="177">
        <v>450.94208894791308</v>
      </c>
      <c r="J22" s="177">
        <v>1576.691671476533</v>
      </c>
      <c r="K22" s="177">
        <v>2689.2489981028311</v>
      </c>
      <c r="L22" s="177">
        <v>3295.8657613170167</v>
      </c>
      <c r="M22" s="177">
        <v>3654.2047775616834</v>
      </c>
      <c r="N22" s="177">
        <v>4004.8651006011069</v>
      </c>
      <c r="O22" s="177">
        <v>355.78296695010062</v>
      </c>
      <c r="P22" s="177">
        <v>1306.742722584137</v>
      </c>
      <c r="Q22" s="177">
        <v>2228.816591766883</v>
      </c>
      <c r="R22" s="177">
        <v>2731.5731262675981</v>
      </c>
      <c r="S22" s="177">
        <v>3028.560108673084</v>
      </c>
      <c r="T22" s="177">
        <v>3319.1830843127373</v>
      </c>
      <c r="U22" s="302">
        <v>362.20800000000003</v>
      </c>
      <c r="V22" s="302">
        <v>617.79200000000003</v>
      </c>
      <c r="W22" s="302">
        <v>757.14800000000002</v>
      </c>
      <c r="X22" s="302">
        <v>839.46800000000007</v>
      </c>
      <c r="Y22" s="303">
        <v>920.02400000000011</v>
      </c>
      <c r="Z22" s="139">
        <v>14</v>
      </c>
      <c r="AA22" s="146">
        <v>115170.51964377821</v>
      </c>
      <c r="AB22" s="146">
        <v>116477.73122637825</v>
      </c>
      <c r="AC22" s="146">
        <v>126448.10649507826</v>
      </c>
      <c r="AD22" s="63">
        <v>1.6</v>
      </c>
      <c r="AE22" s="63">
        <v>5600</v>
      </c>
      <c r="AF22" s="63">
        <f t="shared" si="0"/>
        <v>8960</v>
      </c>
      <c r="AG22" s="144">
        <f t="shared" si="1"/>
        <v>106210.51964377821</v>
      </c>
      <c r="AH22" s="63">
        <v>6166</v>
      </c>
      <c r="AI22" s="63">
        <v>10483</v>
      </c>
      <c r="AJ22" s="26">
        <v>57060.94363200001</v>
      </c>
      <c r="AK22" s="26">
        <v>57808.143632000007</v>
      </c>
      <c r="AL22" s="26">
        <v>1.1000000000000001</v>
      </c>
    </row>
    <row r="23" spans="1:38" ht="13.5" thickBot="1" x14ac:dyDescent="0.3">
      <c r="A23" s="67" t="s">
        <v>90</v>
      </c>
      <c r="B23" s="66">
        <v>1700</v>
      </c>
      <c r="C23" s="177">
        <v>597</v>
      </c>
      <c r="D23" s="177">
        <v>2041.9999999999998</v>
      </c>
      <c r="E23" s="177">
        <v>3491</v>
      </c>
      <c r="F23" s="177">
        <v>4280</v>
      </c>
      <c r="G23" s="177">
        <v>4747</v>
      </c>
      <c r="H23" s="177">
        <v>5204</v>
      </c>
      <c r="I23" s="177">
        <v>488.58879691815622</v>
      </c>
      <c r="J23" s="177">
        <v>1742.210169456212</v>
      </c>
      <c r="K23" s="177">
        <v>2978.4797755003119</v>
      </c>
      <c r="L23" s="177">
        <v>3651.6452131599358</v>
      </c>
      <c r="M23" s="177">
        <v>4050.0840716986481</v>
      </c>
      <c r="N23" s="177">
        <v>4439.9910488982023</v>
      </c>
      <c r="O23" s="177">
        <v>385.48535620546295</v>
      </c>
      <c r="P23" s="177">
        <v>1443.9224239809564</v>
      </c>
      <c r="Q23" s="177">
        <v>2468.527513279882</v>
      </c>
      <c r="R23" s="177">
        <v>3026.4387730844737</v>
      </c>
      <c r="S23" s="177">
        <v>3356.6600130448583</v>
      </c>
      <c r="T23" s="177">
        <v>3679.8101343765411</v>
      </c>
      <c r="U23" s="302">
        <v>400.23199999999997</v>
      </c>
      <c r="V23" s="302">
        <v>684.2360000000001</v>
      </c>
      <c r="W23" s="302">
        <v>838.88000000000011</v>
      </c>
      <c r="X23" s="302">
        <v>930.41200000000003</v>
      </c>
      <c r="Y23" s="303">
        <v>1019.984</v>
      </c>
      <c r="Z23" s="139">
        <v>16.600000000000001</v>
      </c>
      <c r="AA23" s="146">
        <v>122119.67655094509</v>
      </c>
      <c r="AB23" s="146">
        <v>123508.58885745757</v>
      </c>
      <c r="AC23" s="146">
        <v>134102.11258045133</v>
      </c>
      <c r="AD23" s="63">
        <v>1.7</v>
      </c>
      <c r="AE23" s="63">
        <v>5600</v>
      </c>
      <c r="AF23" s="63">
        <f t="shared" si="0"/>
        <v>9520</v>
      </c>
      <c r="AG23" s="144">
        <f t="shared" si="1"/>
        <v>112599.67655094509</v>
      </c>
      <c r="AH23" s="63">
        <v>6166</v>
      </c>
      <c r="AI23" s="63">
        <v>10483</v>
      </c>
      <c r="AJ23" s="26">
        <v>60503.88590400001</v>
      </c>
      <c r="AK23" s="26">
        <v>61297.785904000011</v>
      </c>
      <c r="AL23" s="26">
        <v>1.1000000000000001</v>
      </c>
    </row>
    <row r="24" spans="1:38" ht="13.5" thickBot="1" x14ac:dyDescent="0.3">
      <c r="A24" s="76" t="s">
        <v>91</v>
      </c>
      <c r="B24" s="70">
        <v>1800</v>
      </c>
      <c r="C24" s="177">
        <v>639</v>
      </c>
      <c r="D24" s="177">
        <v>2230</v>
      </c>
      <c r="E24" s="177">
        <v>3824</v>
      </c>
      <c r="F24" s="177">
        <v>4691</v>
      </c>
      <c r="G24" s="177">
        <v>5205</v>
      </c>
      <c r="H24" s="177">
        <v>5707</v>
      </c>
      <c r="I24" s="177">
        <v>522.9618781083783</v>
      </c>
      <c r="J24" s="177">
        <v>1902.6095386323962</v>
      </c>
      <c r="K24" s="177">
        <v>3262.5914240942975</v>
      </c>
      <c r="L24" s="177">
        <v>4002.3055361993593</v>
      </c>
      <c r="M24" s="177">
        <v>4440.8442370321181</v>
      </c>
      <c r="N24" s="177">
        <v>4869.1446802578857</v>
      </c>
      <c r="O24" s="177">
        <v>412.60492900383724</v>
      </c>
      <c r="P24" s="177">
        <v>1576.8594542005549</v>
      </c>
      <c r="Q24" s="177">
        <v>2703.9957636156601</v>
      </c>
      <c r="R24" s="177">
        <v>3317.061748724127</v>
      </c>
      <c r="S24" s="177">
        <v>3680.5172462394121</v>
      </c>
      <c r="T24" s="177">
        <v>4035.4874014002544</v>
      </c>
      <c r="U24" s="302">
        <v>437.08000000000004</v>
      </c>
      <c r="V24" s="302">
        <v>749.50399999999991</v>
      </c>
      <c r="W24" s="302">
        <v>919.43600000000004</v>
      </c>
      <c r="X24" s="302">
        <v>1020.1800000000001</v>
      </c>
      <c r="Y24" s="303">
        <v>1118.5720000000001</v>
      </c>
      <c r="Z24" s="139">
        <v>17.600000000000001</v>
      </c>
      <c r="AA24" s="146">
        <v>129134.14508317928</v>
      </c>
      <c r="AB24" s="146">
        <v>130604.75811360427</v>
      </c>
      <c r="AC24" s="146">
        <v>141821.43029089176</v>
      </c>
      <c r="AD24" s="63">
        <v>1.8</v>
      </c>
      <c r="AE24" s="63">
        <v>5600</v>
      </c>
      <c r="AF24" s="63">
        <f t="shared" si="0"/>
        <v>10080</v>
      </c>
      <c r="AG24" s="144">
        <f t="shared" si="1"/>
        <v>119054.14508317928</v>
      </c>
      <c r="AH24" s="63">
        <v>6166</v>
      </c>
      <c r="AI24" s="63">
        <v>10483</v>
      </c>
      <c r="AJ24" s="26">
        <v>63979.186656000013</v>
      </c>
      <c r="AK24" s="26">
        <v>64819.786656000011</v>
      </c>
      <c r="AL24" s="26">
        <v>1.1000000000000001</v>
      </c>
    </row>
    <row r="25" spans="1:38" ht="13.5" thickBot="1" x14ac:dyDescent="0.3">
      <c r="A25" s="67" t="s">
        <v>92</v>
      </c>
      <c r="B25" s="66">
        <v>1900</v>
      </c>
      <c r="C25" s="177">
        <v>681</v>
      </c>
      <c r="D25" s="177">
        <v>2417</v>
      </c>
      <c r="E25" s="177">
        <v>4155</v>
      </c>
      <c r="F25" s="177">
        <v>5101</v>
      </c>
      <c r="G25" s="177">
        <v>5661</v>
      </c>
      <c r="H25" s="177">
        <v>6209</v>
      </c>
      <c r="I25" s="177">
        <v>557.33495929860032</v>
      </c>
      <c r="J25" s="177">
        <v>2062.1557196746644</v>
      </c>
      <c r="K25" s="177">
        <v>3544.9966964204518</v>
      </c>
      <c r="L25" s="177">
        <v>4352.1126711048664</v>
      </c>
      <c r="M25" s="177">
        <v>4829.8980260977551</v>
      </c>
      <c r="N25" s="177">
        <v>5297.4451234836542</v>
      </c>
      <c r="O25" s="177">
        <v>439.72450180221153</v>
      </c>
      <c r="P25" s="177">
        <v>1709.0893725572828</v>
      </c>
      <c r="Q25" s="177">
        <v>2938.0497902256975</v>
      </c>
      <c r="R25" s="177">
        <v>3606.9776125009107</v>
      </c>
      <c r="S25" s="177">
        <v>4002.9602557082244</v>
      </c>
      <c r="T25" s="177">
        <v>4390.4575565610967</v>
      </c>
      <c r="U25" s="302">
        <v>473.73199999999997</v>
      </c>
      <c r="V25" s="302">
        <v>814.38000000000011</v>
      </c>
      <c r="W25" s="302">
        <v>999.79600000000005</v>
      </c>
      <c r="X25" s="302">
        <v>1109.556</v>
      </c>
      <c r="Y25" s="303">
        <v>1216.9639999999999</v>
      </c>
      <c r="Z25" s="139">
        <v>18.7</v>
      </c>
      <c r="AA25" s="146">
        <v>136085.91445534883</v>
      </c>
      <c r="AB25" s="146">
        <v>137638.22820968629</v>
      </c>
      <c r="AC25" s="146">
        <v>149478.04884126756</v>
      </c>
      <c r="AD25" s="63">
        <v>1.9</v>
      </c>
      <c r="AE25" s="63">
        <v>5600</v>
      </c>
      <c r="AF25" s="63">
        <f t="shared" si="0"/>
        <v>10640</v>
      </c>
      <c r="AG25" s="144">
        <f t="shared" si="1"/>
        <v>125445.91445534883</v>
      </c>
      <c r="AH25" s="63">
        <v>6166</v>
      </c>
      <c r="AI25" s="63">
        <v>10483</v>
      </c>
      <c r="AJ25" s="26">
        <v>67423.423267200007</v>
      </c>
      <c r="AK25" s="26">
        <v>68310.72326720001</v>
      </c>
      <c r="AL25" s="26">
        <v>1.1000000000000001</v>
      </c>
    </row>
    <row r="26" spans="1:38" ht="13.5" thickBot="1" x14ac:dyDescent="0.3">
      <c r="A26" s="76" t="s">
        <v>93</v>
      </c>
      <c r="B26" s="70">
        <v>2000</v>
      </c>
      <c r="C26" s="177">
        <v>726</v>
      </c>
      <c r="D26" s="177">
        <v>2457</v>
      </c>
      <c r="E26" s="177">
        <v>4195</v>
      </c>
      <c r="F26" s="177">
        <v>5142</v>
      </c>
      <c r="G26" s="177">
        <v>5703</v>
      </c>
      <c r="H26" s="177">
        <v>6251</v>
      </c>
      <c r="I26" s="177">
        <v>594.16326057383833</v>
      </c>
      <c r="J26" s="177">
        <v>2096.2832450312994</v>
      </c>
      <c r="K26" s="177">
        <v>3579.1242217770869</v>
      </c>
      <c r="L26" s="177">
        <v>4387.0933845954178</v>
      </c>
      <c r="M26" s="177">
        <v>4865.7319277222232</v>
      </c>
      <c r="N26" s="177">
        <v>5333.2790251081215</v>
      </c>
      <c r="O26" s="177">
        <v>468.78118694332676</v>
      </c>
      <c r="P26" s="177">
        <v>1737.3738470720912</v>
      </c>
      <c r="Q26" s="177">
        <v>2966.3342647405057</v>
      </c>
      <c r="R26" s="177">
        <v>3635.9691988785894</v>
      </c>
      <c r="S26" s="177">
        <v>4032.6589539487736</v>
      </c>
      <c r="T26" s="177">
        <v>4420.1562548016454</v>
      </c>
      <c r="U26" s="302">
        <v>481.572</v>
      </c>
      <c r="V26" s="302">
        <v>822.22</v>
      </c>
      <c r="W26" s="302">
        <v>1007.8320000000001</v>
      </c>
      <c r="X26" s="302">
        <v>1117.788</v>
      </c>
      <c r="Y26" s="303">
        <v>1225.1960000000001</v>
      </c>
      <c r="Z26" s="139">
        <v>18.7</v>
      </c>
      <c r="AA26" s="146">
        <v>142907.06057738364</v>
      </c>
      <c r="AB26" s="146">
        <v>144541.07505563364</v>
      </c>
      <c r="AC26" s="146">
        <v>157004.04414150861</v>
      </c>
      <c r="AD26" s="63">
        <v>2</v>
      </c>
      <c r="AE26" s="63">
        <v>5600</v>
      </c>
      <c r="AF26" s="63">
        <f t="shared" si="0"/>
        <v>11200</v>
      </c>
      <c r="AG26" s="144">
        <f t="shared" si="1"/>
        <v>131707.06057738364</v>
      </c>
      <c r="AH26" s="63">
        <v>6166</v>
      </c>
      <c r="AI26" s="63">
        <v>10483</v>
      </c>
      <c r="AJ26" s="26">
        <v>70802.942918400018</v>
      </c>
      <c r="AK26" s="26">
        <v>71736.942918400018</v>
      </c>
      <c r="AL26" s="26">
        <v>1.1000000000000001</v>
      </c>
    </row>
    <row r="27" spans="1:38" ht="13.5" thickBot="1" x14ac:dyDescent="0.3">
      <c r="A27" s="67" t="s">
        <v>94</v>
      </c>
      <c r="B27" s="66">
        <v>2100</v>
      </c>
      <c r="C27" s="177">
        <v>768</v>
      </c>
      <c r="D27" s="177">
        <v>2799</v>
      </c>
      <c r="E27" s="177">
        <v>4827</v>
      </c>
      <c r="F27" s="177">
        <v>5930</v>
      </c>
      <c r="G27" s="177">
        <v>6583</v>
      </c>
      <c r="H27" s="177">
        <v>7222</v>
      </c>
      <c r="I27" s="177">
        <v>628.53634176406024</v>
      </c>
      <c r="J27" s="177">
        <v>2388.0735868305283</v>
      </c>
      <c r="K27" s="177">
        <v>4118.3391224119177</v>
      </c>
      <c r="L27" s="177">
        <v>5059.4056341211253</v>
      </c>
      <c r="M27" s="177">
        <v>5616.5374855681912</v>
      </c>
      <c r="N27" s="177">
        <v>6161.7247031404331</v>
      </c>
      <c r="O27" s="177">
        <v>495.90075974170105</v>
      </c>
      <c r="P27" s="177">
        <v>1979.2061041737011</v>
      </c>
      <c r="Q27" s="177">
        <v>3413.2289620744746</v>
      </c>
      <c r="R27" s="177">
        <v>4193.1733468203092</v>
      </c>
      <c r="S27" s="177">
        <v>4654.9173932745525</v>
      </c>
      <c r="T27" s="177">
        <v>5106.7618736486138</v>
      </c>
      <c r="U27" s="302">
        <v>548.60399999999993</v>
      </c>
      <c r="V27" s="302">
        <v>946.0920000000001</v>
      </c>
      <c r="W27" s="302">
        <v>1162.28</v>
      </c>
      <c r="X27" s="302">
        <v>1290.2680000000003</v>
      </c>
      <c r="Y27" s="303">
        <v>1415.5120000000002</v>
      </c>
      <c r="Z27" s="139">
        <v>22.3</v>
      </c>
      <c r="AA27" s="146">
        <v>149890.17952958547</v>
      </c>
      <c r="AB27" s="146">
        <v>151605.89473174795</v>
      </c>
      <c r="AC27" s="146">
        <v>164692.01227191676</v>
      </c>
      <c r="AD27" s="63">
        <v>2.1</v>
      </c>
      <c r="AE27" s="63">
        <v>5600</v>
      </c>
      <c r="AF27" s="63">
        <f t="shared" si="0"/>
        <v>11760</v>
      </c>
      <c r="AG27" s="144">
        <f t="shared" si="1"/>
        <v>138130.17952958547</v>
      </c>
      <c r="AH27" s="63">
        <v>6166</v>
      </c>
      <c r="AI27" s="63">
        <v>10483</v>
      </c>
      <c r="AJ27" s="26">
        <v>74262.71160000001</v>
      </c>
      <c r="AK27" s="26">
        <v>75243.411600000007</v>
      </c>
      <c r="AL27" s="26">
        <v>1.1000000000000001</v>
      </c>
    </row>
    <row r="28" spans="1:38" ht="13.5" thickBot="1" x14ac:dyDescent="0.3">
      <c r="A28" s="76" t="s">
        <v>95</v>
      </c>
      <c r="B28" s="70">
        <v>2200</v>
      </c>
      <c r="C28" s="177">
        <v>810</v>
      </c>
      <c r="D28" s="177">
        <v>2986</v>
      </c>
      <c r="E28" s="177">
        <v>5159</v>
      </c>
      <c r="F28" s="177">
        <v>6340</v>
      </c>
      <c r="G28" s="177">
        <v>7040</v>
      </c>
      <c r="H28" s="177">
        <v>7724</v>
      </c>
      <c r="I28" s="177">
        <v>662.90942295428238</v>
      </c>
      <c r="J28" s="177">
        <v>2547.6197678727963</v>
      </c>
      <c r="K28" s="177">
        <v>4401.5975828719875</v>
      </c>
      <c r="L28" s="177">
        <v>5409.2127690266334</v>
      </c>
      <c r="M28" s="177">
        <v>6006.444462767744</v>
      </c>
      <c r="N28" s="177">
        <v>6590.0251463662016</v>
      </c>
      <c r="O28" s="177">
        <v>523.0203325400754</v>
      </c>
      <c r="P28" s="177">
        <v>2111.4360225304295</v>
      </c>
      <c r="Q28" s="177">
        <v>3647.9901005473826</v>
      </c>
      <c r="R28" s="177">
        <v>4483.0892105970934</v>
      </c>
      <c r="S28" s="177">
        <v>4978.0675146062358</v>
      </c>
      <c r="T28" s="177">
        <v>5461.7320288094561</v>
      </c>
      <c r="U28" s="302">
        <v>585.25600000000009</v>
      </c>
      <c r="V28" s="302">
        <v>1011.164</v>
      </c>
      <c r="W28" s="302">
        <v>1242.6399999999999</v>
      </c>
      <c r="X28" s="302">
        <v>1379.84</v>
      </c>
      <c r="Y28" s="303">
        <v>1513.9040000000002</v>
      </c>
      <c r="Z28" s="139">
        <v>23.4</v>
      </c>
      <c r="AA28" s="146">
        <v>156873.29848178735</v>
      </c>
      <c r="AB28" s="146">
        <v>158670.71440786237</v>
      </c>
      <c r="AC28" s="146">
        <v>172379.98040232487</v>
      </c>
      <c r="AD28" s="63">
        <v>2.2000000000000002</v>
      </c>
      <c r="AE28" s="63">
        <v>5600</v>
      </c>
      <c r="AF28" s="63">
        <f t="shared" si="0"/>
        <v>12320.000000000002</v>
      </c>
      <c r="AG28" s="144">
        <f t="shared" si="1"/>
        <v>144553.29848178735</v>
      </c>
      <c r="AH28" s="63">
        <v>6166</v>
      </c>
      <c r="AI28" s="63">
        <v>10483</v>
      </c>
      <c r="AJ28" s="26">
        <v>77722.480281600016</v>
      </c>
      <c r="AK28" s="26">
        <v>78749.88028160001</v>
      </c>
      <c r="AL28" s="26">
        <v>1.1000000000000001</v>
      </c>
    </row>
    <row r="29" spans="1:38" ht="13.5" thickBot="1" x14ac:dyDescent="0.3">
      <c r="A29" s="67" t="s">
        <v>96</v>
      </c>
      <c r="B29" s="66">
        <v>2300</v>
      </c>
      <c r="C29" s="177">
        <v>855</v>
      </c>
      <c r="D29" s="177">
        <v>3180</v>
      </c>
      <c r="E29" s="177">
        <v>5497</v>
      </c>
      <c r="F29" s="177">
        <v>6757</v>
      </c>
      <c r="G29" s="177">
        <v>7504</v>
      </c>
      <c r="H29" s="177">
        <v>8234</v>
      </c>
      <c r="I29" s="177">
        <v>699.73772422952015</v>
      </c>
      <c r="J29" s="177">
        <v>2713.1382658524753</v>
      </c>
      <c r="K29" s="177">
        <v>4689.9751721355524</v>
      </c>
      <c r="L29" s="177">
        <v>5764.9922208695525</v>
      </c>
      <c r="M29" s="177">
        <v>6402.3237569047087</v>
      </c>
      <c r="N29" s="177">
        <v>7025.151094663297</v>
      </c>
      <c r="O29" s="177">
        <v>552.07701768119068</v>
      </c>
      <c r="P29" s="177">
        <v>2248.6157239272488</v>
      </c>
      <c r="Q29" s="177">
        <v>3886.9939101975115</v>
      </c>
      <c r="R29" s="177">
        <v>4777.954857413969</v>
      </c>
      <c r="S29" s="177">
        <v>5306.1674189780106</v>
      </c>
      <c r="T29" s="177">
        <v>5822.3590788732599</v>
      </c>
      <c r="U29" s="302">
        <v>623.28000000000009</v>
      </c>
      <c r="V29" s="302">
        <v>1077.412</v>
      </c>
      <c r="W29" s="302">
        <v>1324.3719999999998</v>
      </c>
      <c r="X29" s="302">
        <v>1470.7839999999999</v>
      </c>
      <c r="Y29" s="303">
        <v>1613.864</v>
      </c>
      <c r="Z29" s="139">
        <v>25.9</v>
      </c>
      <c r="AA29" s="146">
        <v>163856.41743398921</v>
      </c>
      <c r="AB29" s="146">
        <v>165735.53408397673</v>
      </c>
      <c r="AC29" s="146">
        <v>180067.94853273296</v>
      </c>
      <c r="AD29" s="63">
        <v>2.2999999999999998</v>
      </c>
      <c r="AE29" s="63">
        <v>5600</v>
      </c>
      <c r="AF29" s="63">
        <f t="shared" si="0"/>
        <v>12879.999999999998</v>
      </c>
      <c r="AG29" s="144">
        <f t="shared" si="1"/>
        <v>150976.41743398921</v>
      </c>
      <c r="AH29" s="63">
        <v>6166</v>
      </c>
      <c r="AI29" s="63">
        <v>10483</v>
      </c>
      <c r="AJ29" s="26">
        <v>81182.248963200022</v>
      </c>
      <c r="AK29" s="26">
        <v>82256.348963200027</v>
      </c>
      <c r="AL29" s="26">
        <v>1.1000000000000001</v>
      </c>
    </row>
    <row r="30" spans="1:38" ht="13.5" thickBot="1" x14ac:dyDescent="0.3">
      <c r="A30" s="76" t="s">
        <v>97</v>
      </c>
      <c r="B30" s="70">
        <v>2400</v>
      </c>
      <c r="C30" s="177">
        <v>898</v>
      </c>
      <c r="D30" s="177">
        <v>3368</v>
      </c>
      <c r="E30" s="177">
        <v>5830</v>
      </c>
      <c r="F30" s="177">
        <v>7168</v>
      </c>
      <c r="G30" s="177">
        <v>7961</v>
      </c>
      <c r="H30" s="177">
        <v>8737</v>
      </c>
      <c r="I30" s="177">
        <v>734.92921211474754</v>
      </c>
      <c r="J30" s="177">
        <v>2873.5376350286592</v>
      </c>
      <c r="K30" s="177">
        <v>4974.086820729538</v>
      </c>
      <c r="L30" s="177">
        <v>6115.6525439089764</v>
      </c>
      <c r="M30" s="177">
        <v>6792.2307341042633</v>
      </c>
      <c r="N30" s="177">
        <v>7454.3047260229805</v>
      </c>
      <c r="O30" s="177">
        <v>579.84229459381186</v>
      </c>
      <c r="P30" s="177">
        <v>2381.5527541468468</v>
      </c>
      <c r="Q30" s="177">
        <v>4122.4621605332895</v>
      </c>
      <c r="R30" s="177">
        <v>5068.5778330536223</v>
      </c>
      <c r="S30" s="177">
        <v>5629.3175403096939</v>
      </c>
      <c r="T30" s="177">
        <v>6178.0363458969723</v>
      </c>
      <c r="U30" s="302">
        <v>660.12800000000004</v>
      </c>
      <c r="V30" s="302">
        <v>1142.68</v>
      </c>
      <c r="W30" s="302">
        <v>1404.9280000000001</v>
      </c>
      <c r="X30" s="302">
        <v>1560.356</v>
      </c>
      <c r="Y30" s="303">
        <v>1712.452</v>
      </c>
      <c r="Z30" s="139">
        <v>27</v>
      </c>
      <c r="AA30" s="146">
        <v>170677.56355602405</v>
      </c>
      <c r="AB30" s="146">
        <v>172638.38092992405</v>
      </c>
      <c r="AC30" s="146">
        <v>187593.94383297407</v>
      </c>
      <c r="AD30" s="63">
        <v>2.4</v>
      </c>
      <c r="AE30" s="63">
        <v>5600</v>
      </c>
      <c r="AF30" s="63">
        <f t="shared" si="0"/>
        <v>13440</v>
      </c>
      <c r="AG30" s="144">
        <f t="shared" si="1"/>
        <v>157237.56355602405</v>
      </c>
      <c r="AH30" s="63">
        <v>6166</v>
      </c>
      <c r="AI30" s="63">
        <v>10483</v>
      </c>
      <c r="AJ30" s="26">
        <v>84561.768614400018</v>
      </c>
      <c r="AK30" s="26">
        <v>85682.568614400021</v>
      </c>
      <c r="AL30" s="26">
        <v>1.1000000000000001</v>
      </c>
    </row>
    <row r="31" spans="1:38" ht="13.5" thickBot="1" x14ac:dyDescent="0.3">
      <c r="A31" s="67" t="s">
        <v>98</v>
      </c>
      <c r="B31" s="66">
        <v>2500</v>
      </c>
      <c r="C31" s="177">
        <v>939</v>
      </c>
      <c r="D31" s="177">
        <v>3554</v>
      </c>
      <c r="E31" s="177">
        <v>6162</v>
      </c>
      <c r="F31" s="177">
        <v>7578</v>
      </c>
      <c r="G31" s="177">
        <v>8418</v>
      </c>
      <c r="H31" s="177">
        <v>9239</v>
      </c>
      <c r="I31" s="177">
        <v>768.4838866099642</v>
      </c>
      <c r="J31" s="177">
        <v>3032.2306279370118</v>
      </c>
      <c r="K31" s="177">
        <v>5257.3452811896086</v>
      </c>
      <c r="L31" s="177">
        <v>6465.4596788144836</v>
      </c>
      <c r="M31" s="177">
        <v>7182.137711303817</v>
      </c>
      <c r="N31" s="177">
        <v>7882.605169248749</v>
      </c>
      <c r="O31" s="177">
        <v>606.31616327793915</v>
      </c>
      <c r="P31" s="177">
        <v>2513.0755606407047</v>
      </c>
      <c r="Q31" s="177">
        <v>4357.2232990061966</v>
      </c>
      <c r="R31" s="177">
        <v>5358.4936968304064</v>
      </c>
      <c r="S31" s="177">
        <v>5952.4676616413772</v>
      </c>
      <c r="T31" s="177">
        <v>6533.0065010578155</v>
      </c>
      <c r="U31" s="302">
        <v>696.58399999999995</v>
      </c>
      <c r="V31" s="302">
        <v>1207.752</v>
      </c>
      <c r="W31" s="302">
        <v>1485.2880000000002</v>
      </c>
      <c r="X31" s="302">
        <v>1649.9279999999999</v>
      </c>
      <c r="Y31" s="303">
        <v>1810.8440000000001</v>
      </c>
      <c r="Z31" s="139">
        <v>28.1</v>
      </c>
      <c r="AA31" s="146">
        <v>177660.6825082259</v>
      </c>
      <c r="AB31" s="146">
        <v>179703.20060603844</v>
      </c>
      <c r="AC31" s="146">
        <v>195281.91196338215</v>
      </c>
      <c r="AD31" s="63">
        <v>2.5</v>
      </c>
      <c r="AE31" s="63">
        <v>5600</v>
      </c>
      <c r="AF31" s="63">
        <f t="shared" si="0"/>
        <v>14000</v>
      </c>
      <c r="AG31" s="144">
        <f t="shared" si="1"/>
        <v>163660.6825082259</v>
      </c>
      <c r="AH31" s="63">
        <v>6166</v>
      </c>
      <c r="AI31" s="63">
        <v>10483</v>
      </c>
      <c r="AJ31" s="26">
        <v>88021.537296000024</v>
      </c>
      <c r="AK31" s="26">
        <v>89189.037296000024</v>
      </c>
      <c r="AL31" s="26">
        <v>1.1000000000000001</v>
      </c>
    </row>
    <row r="32" spans="1:38" ht="13.5" thickBot="1" x14ac:dyDescent="0.3">
      <c r="A32" s="76" t="s">
        <v>99</v>
      </c>
      <c r="B32" s="70">
        <v>2600</v>
      </c>
      <c r="C32" s="177">
        <v>984</v>
      </c>
      <c r="D32" s="177">
        <v>3594</v>
      </c>
      <c r="E32" s="177">
        <v>6202</v>
      </c>
      <c r="F32" s="177">
        <v>7620</v>
      </c>
      <c r="G32" s="177">
        <v>8460</v>
      </c>
      <c r="H32" s="177">
        <v>9281</v>
      </c>
      <c r="I32" s="177">
        <v>805.31218788520221</v>
      </c>
      <c r="J32" s="177">
        <v>3066.3581532936469</v>
      </c>
      <c r="K32" s="177">
        <v>5291.4728065462432</v>
      </c>
      <c r="L32" s="177">
        <v>6501.2935804389508</v>
      </c>
      <c r="M32" s="177">
        <v>7217.9716129282842</v>
      </c>
      <c r="N32" s="177">
        <v>7918.4390708732162</v>
      </c>
      <c r="O32" s="177">
        <v>635.37284841905455</v>
      </c>
      <c r="P32" s="177">
        <v>2541.3600351555133</v>
      </c>
      <c r="Q32" s="177">
        <v>4385.5077735210052</v>
      </c>
      <c r="R32" s="177">
        <v>5388.1923950709543</v>
      </c>
      <c r="S32" s="177">
        <v>5982.1663598819259</v>
      </c>
      <c r="T32" s="177">
        <v>6562.7051992983634</v>
      </c>
      <c r="U32" s="302">
        <v>704.42400000000009</v>
      </c>
      <c r="V32" s="302">
        <v>1215.5920000000001</v>
      </c>
      <c r="W32" s="302">
        <v>1493.5200000000002</v>
      </c>
      <c r="X32" s="302">
        <v>1658.1600000000003</v>
      </c>
      <c r="Y32" s="303">
        <v>1819.0760000000002</v>
      </c>
      <c r="Z32" s="139">
        <v>28.1</v>
      </c>
      <c r="AA32" s="146">
        <v>184643.80146042776</v>
      </c>
      <c r="AB32" s="146">
        <v>186768.02028215275</v>
      </c>
      <c r="AC32" s="146">
        <v>202969.8800937903</v>
      </c>
      <c r="AD32" s="63">
        <v>2.6</v>
      </c>
      <c r="AE32" s="63">
        <v>5600</v>
      </c>
      <c r="AF32" s="63">
        <f t="shared" si="0"/>
        <v>14560</v>
      </c>
      <c r="AG32" s="144">
        <f t="shared" si="1"/>
        <v>170083.80146042776</v>
      </c>
      <c r="AH32" s="63">
        <v>6166</v>
      </c>
      <c r="AI32" s="63">
        <v>10483</v>
      </c>
      <c r="AJ32" s="26">
        <v>91481.305977600015</v>
      </c>
      <c r="AK32" s="26">
        <v>92695.505977600013</v>
      </c>
      <c r="AL32" s="26">
        <v>1.1000000000000001</v>
      </c>
    </row>
    <row r="33" spans="1:38" ht="13.5" thickBot="1" x14ac:dyDescent="0.3">
      <c r="A33" s="67" t="s">
        <v>100</v>
      </c>
      <c r="B33" s="66">
        <v>2700</v>
      </c>
      <c r="C33" s="177">
        <v>1027</v>
      </c>
      <c r="D33" s="177">
        <v>3786</v>
      </c>
      <c r="E33" s="177">
        <v>6538</v>
      </c>
      <c r="F33" s="177">
        <v>8035</v>
      </c>
      <c r="G33" s="177">
        <v>8921</v>
      </c>
      <c r="H33" s="177">
        <v>9788</v>
      </c>
      <c r="I33" s="177">
        <v>840.50367577042948</v>
      </c>
      <c r="J33" s="177">
        <v>3230.1702750054947</v>
      </c>
      <c r="K33" s="177">
        <v>5578.1440195419764</v>
      </c>
      <c r="L33" s="177">
        <v>6855.3666560140382</v>
      </c>
      <c r="M33" s="177">
        <v>7611.2913426635005</v>
      </c>
      <c r="N33" s="177">
        <v>8351.0054547685631</v>
      </c>
      <c r="O33" s="177">
        <v>663.13812533167572</v>
      </c>
      <c r="P33" s="177">
        <v>2677.1255128265925</v>
      </c>
      <c r="Q33" s="177">
        <v>4623.0973594453935</v>
      </c>
      <c r="R33" s="177">
        <v>5681.6438181620897</v>
      </c>
      <c r="S33" s="177">
        <v>6308.1449286650895</v>
      </c>
      <c r="T33" s="177">
        <v>6921.210913773557</v>
      </c>
      <c r="U33" s="302">
        <v>742.05600000000004</v>
      </c>
      <c r="V33" s="302">
        <v>1281.4480000000001</v>
      </c>
      <c r="W33" s="302">
        <v>1574.8600000000001</v>
      </c>
      <c r="X33" s="302">
        <v>1748.5159999999998</v>
      </c>
      <c r="Y33" s="303">
        <v>1918.4480000000001</v>
      </c>
      <c r="Z33" s="139">
        <v>30.6</v>
      </c>
      <c r="AA33" s="146">
        <v>191658.26999266195</v>
      </c>
      <c r="AB33" s="146">
        <v>193864.18953829948</v>
      </c>
      <c r="AC33" s="146">
        <v>210689.1978042307</v>
      </c>
      <c r="AD33" s="63">
        <v>2.7</v>
      </c>
      <c r="AE33" s="63">
        <v>5600</v>
      </c>
      <c r="AF33" s="63">
        <f t="shared" si="0"/>
        <v>15120.000000000002</v>
      </c>
      <c r="AG33" s="144">
        <f t="shared" si="1"/>
        <v>176538.26999266195</v>
      </c>
      <c r="AH33" s="63">
        <v>6166</v>
      </c>
      <c r="AI33" s="63">
        <v>10483</v>
      </c>
      <c r="AJ33" s="26">
        <v>94956.606729600026</v>
      </c>
      <c r="AK33" s="26">
        <v>96217.50672960002</v>
      </c>
      <c r="AL33" s="26">
        <v>1.1000000000000001</v>
      </c>
    </row>
    <row r="34" spans="1:38" ht="13.5" thickBot="1" x14ac:dyDescent="0.3">
      <c r="A34" s="76" t="s">
        <v>101</v>
      </c>
      <c r="B34" s="70">
        <v>2800</v>
      </c>
      <c r="C34" s="177">
        <v>1068</v>
      </c>
      <c r="D34" s="177">
        <v>3973</v>
      </c>
      <c r="E34" s="177">
        <v>6870</v>
      </c>
      <c r="F34" s="177">
        <v>8445</v>
      </c>
      <c r="G34" s="177">
        <v>9378</v>
      </c>
      <c r="H34" s="177">
        <v>10290</v>
      </c>
      <c r="I34" s="177">
        <v>874.05835026564637</v>
      </c>
      <c r="J34" s="177">
        <v>3389.7164560477627</v>
      </c>
      <c r="K34" s="177">
        <v>5861.4024800020461</v>
      </c>
      <c r="L34" s="177">
        <v>7205.1737909195463</v>
      </c>
      <c r="M34" s="177">
        <v>8001.198319863056</v>
      </c>
      <c r="N34" s="177">
        <v>8779.3058979943307</v>
      </c>
      <c r="O34" s="177">
        <v>689.61199401580313</v>
      </c>
      <c r="P34" s="177">
        <v>2809.3554311833204</v>
      </c>
      <c r="Q34" s="177">
        <v>4857.8584979183015</v>
      </c>
      <c r="R34" s="177">
        <v>5971.5596819388729</v>
      </c>
      <c r="S34" s="177">
        <v>6631.2950499967737</v>
      </c>
      <c r="T34" s="177">
        <v>7276.1810689343993</v>
      </c>
      <c r="U34" s="302">
        <v>778.70799999999997</v>
      </c>
      <c r="V34" s="302">
        <v>1346.5200000000002</v>
      </c>
      <c r="W34" s="302">
        <v>1655.22</v>
      </c>
      <c r="X34" s="302">
        <v>1838.0880000000002</v>
      </c>
      <c r="Y34" s="303">
        <v>2016.8399999999997</v>
      </c>
      <c r="Z34" s="139">
        <v>31.7</v>
      </c>
      <c r="AA34" s="146">
        <v>198416.71695463214</v>
      </c>
      <c r="AB34" s="146">
        <v>200704.33722418212</v>
      </c>
      <c r="AC34" s="146">
        <v>218152.49394440709</v>
      </c>
      <c r="AD34" s="63">
        <v>2.8</v>
      </c>
      <c r="AE34" s="63">
        <v>5600</v>
      </c>
      <c r="AF34" s="63">
        <f t="shared" si="0"/>
        <v>15679.999999999998</v>
      </c>
      <c r="AG34" s="144">
        <f t="shared" si="1"/>
        <v>182736.71695463214</v>
      </c>
      <c r="AH34" s="63">
        <v>6166</v>
      </c>
      <c r="AI34" s="63">
        <v>10483</v>
      </c>
      <c r="AJ34" s="26">
        <v>98305.062240000014</v>
      </c>
      <c r="AK34" s="26">
        <v>99612.66224000002</v>
      </c>
      <c r="AL34" s="26">
        <v>1.1000000000000001</v>
      </c>
    </row>
    <row r="35" spans="1:38" ht="13.5" thickBot="1" x14ac:dyDescent="0.3">
      <c r="A35" s="67" t="s">
        <v>102</v>
      </c>
      <c r="B35" s="66">
        <v>2900</v>
      </c>
      <c r="C35" s="177">
        <v>1114</v>
      </c>
      <c r="D35" s="177">
        <v>4163</v>
      </c>
      <c r="E35" s="177">
        <v>7205</v>
      </c>
      <c r="F35" s="177">
        <v>8858</v>
      </c>
      <c r="G35" s="177">
        <v>9838</v>
      </c>
      <c r="H35" s="177">
        <v>10796</v>
      </c>
      <c r="I35" s="177">
        <v>911.70505823588962</v>
      </c>
      <c r="J35" s="177">
        <v>3551.8222014917783</v>
      </c>
      <c r="K35" s="177">
        <v>6147.2205048638634</v>
      </c>
      <c r="L35" s="177">
        <v>7557.5404902268019</v>
      </c>
      <c r="M35" s="177">
        <v>8393.6648614643545</v>
      </c>
      <c r="N35" s="177">
        <v>9211.0190937557618</v>
      </c>
      <c r="O35" s="177">
        <v>719.31438327116541</v>
      </c>
      <c r="P35" s="177">
        <v>2943.7066851286595</v>
      </c>
      <c r="Q35" s="177">
        <v>5094.7409719798197</v>
      </c>
      <c r="R35" s="177">
        <v>6263.5968813042673</v>
      </c>
      <c r="S35" s="177">
        <v>6956.5665069170664</v>
      </c>
      <c r="T35" s="177">
        <v>7633.9796715467219</v>
      </c>
      <c r="U35" s="302">
        <v>815.94800000000009</v>
      </c>
      <c r="V35" s="302">
        <v>1412.18</v>
      </c>
      <c r="W35" s="302">
        <v>1736.1680000000001</v>
      </c>
      <c r="X35" s="302">
        <v>1928.248</v>
      </c>
      <c r="Y35" s="303">
        <v>2116.0160000000001</v>
      </c>
      <c r="Z35" s="139">
        <v>32.799999999999997</v>
      </c>
      <c r="AA35" s="146">
        <v>204498.53548090448</v>
      </c>
      <c r="AB35" s="146">
        <v>206867.85647436694</v>
      </c>
      <c r="AC35" s="146">
        <v>224939.16164888573</v>
      </c>
      <c r="AD35" s="63">
        <v>2.9</v>
      </c>
      <c r="AE35" s="63">
        <v>5600</v>
      </c>
      <c r="AF35" s="63">
        <f t="shared" si="0"/>
        <v>16240</v>
      </c>
      <c r="AG35" s="144">
        <f t="shared" si="1"/>
        <v>188258.53548090448</v>
      </c>
      <c r="AH35" s="63">
        <v>6166</v>
      </c>
      <c r="AI35" s="63">
        <v>10483</v>
      </c>
      <c r="AJ35" s="26">
        <v>101318.28389760002</v>
      </c>
      <c r="AK35" s="26">
        <v>102672.58389760002</v>
      </c>
      <c r="AL35" s="26">
        <v>1.1000000000000001</v>
      </c>
    </row>
    <row r="36" spans="1:38" ht="13.5" thickBot="1" x14ac:dyDescent="0.3">
      <c r="A36" s="76" t="s">
        <v>103</v>
      </c>
      <c r="B36" s="70">
        <v>3000</v>
      </c>
      <c r="C36" s="177">
        <v>1156</v>
      </c>
      <c r="D36" s="177">
        <v>4201</v>
      </c>
      <c r="E36" s="177">
        <v>7242</v>
      </c>
      <c r="F36" s="177">
        <v>8897</v>
      </c>
      <c r="G36" s="177">
        <v>9877</v>
      </c>
      <c r="H36" s="177">
        <v>10835</v>
      </c>
      <c r="I36" s="177">
        <v>946.07813942611153</v>
      </c>
      <c r="J36" s="177">
        <v>3584.2433505805811</v>
      </c>
      <c r="K36" s="177">
        <v>6178.7884658187504</v>
      </c>
      <c r="L36" s="177">
        <v>7590.8148274495206</v>
      </c>
      <c r="M36" s="177">
        <v>8426.939198687076</v>
      </c>
      <c r="N36" s="177">
        <v>9244.2934309784814</v>
      </c>
      <c r="O36" s="177">
        <v>746.43395606953959</v>
      </c>
      <c r="P36" s="177">
        <v>2970.5769359177266</v>
      </c>
      <c r="Q36" s="177">
        <v>5120.9041109060172</v>
      </c>
      <c r="R36" s="177">
        <v>6291.1742439562049</v>
      </c>
      <c r="S36" s="177">
        <v>6984.1438695690058</v>
      </c>
      <c r="T36" s="177">
        <v>7661.5570341986613</v>
      </c>
      <c r="U36" s="302">
        <v>823.39599999999996</v>
      </c>
      <c r="V36" s="302">
        <v>1419.432</v>
      </c>
      <c r="W36" s="302">
        <v>1743.8120000000001</v>
      </c>
      <c r="X36" s="302">
        <v>1935.8920000000003</v>
      </c>
      <c r="Y36" s="303">
        <v>2123.6600000000003</v>
      </c>
      <c r="Z36" s="139">
        <v>32.799999999999997</v>
      </c>
      <c r="AA36" s="146">
        <v>210580.35400717679</v>
      </c>
      <c r="AB36" s="146">
        <v>213031.37572455179</v>
      </c>
      <c r="AC36" s="146">
        <v>231725.82935336427</v>
      </c>
      <c r="AD36" s="63">
        <v>3</v>
      </c>
      <c r="AE36" s="63">
        <v>5600</v>
      </c>
      <c r="AF36" s="63">
        <f t="shared" si="0"/>
        <v>16800</v>
      </c>
      <c r="AG36" s="144">
        <f t="shared" si="1"/>
        <v>193780.35400717679</v>
      </c>
      <c r="AH36" s="63">
        <v>6166</v>
      </c>
      <c r="AI36" s="63">
        <v>10483</v>
      </c>
      <c r="AJ36" s="26">
        <v>104331.50555520003</v>
      </c>
      <c r="AK36" s="26">
        <v>105732.50555520003</v>
      </c>
      <c r="AL36" s="26">
        <v>1.1000000000000001</v>
      </c>
    </row>
    <row r="37" spans="1:38" ht="13.5" thickBot="1" x14ac:dyDescent="0.3">
      <c r="A37" s="67" t="s">
        <v>104</v>
      </c>
      <c r="B37" s="66" t="s">
        <v>14</v>
      </c>
      <c r="C37" s="177">
        <v>1198</v>
      </c>
      <c r="D37" s="177">
        <v>4541</v>
      </c>
      <c r="E37" s="177">
        <v>7873</v>
      </c>
      <c r="F37" s="177">
        <v>9683</v>
      </c>
      <c r="G37" s="177">
        <v>10756</v>
      </c>
      <c r="H37" s="177">
        <v>11805</v>
      </c>
      <c r="I37" s="177">
        <v>980.45122061633356</v>
      </c>
      <c r="J37" s="177">
        <v>3874.3273161119782</v>
      </c>
      <c r="K37" s="177">
        <v>6717.1501783196663</v>
      </c>
      <c r="L37" s="177">
        <v>8261.4207007073946</v>
      </c>
      <c r="M37" s="177">
        <v>9176.891568399129</v>
      </c>
      <c r="N37" s="177">
        <v>10071.885920876879</v>
      </c>
      <c r="O37" s="177">
        <v>773.55352886791388</v>
      </c>
      <c r="P37" s="177">
        <v>3210.994969293597</v>
      </c>
      <c r="Q37" s="177">
        <v>5567.091696377116</v>
      </c>
      <c r="R37" s="177">
        <v>6846.9641681721851</v>
      </c>
      <c r="S37" s="177">
        <v>7605.6951970319142</v>
      </c>
      <c r="T37" s="177">
        <v>8347.4555411827569</v>
      </c>
      <c r="U37" s="304">
        <v>890.03600000000017</v>
      </c>
      <c r="V37" s="302">
        <v>1543.1080000000002</v>
      </c>
      <c r="W37" s="302">
        <v>1897.8680000000002</v>
      </c>
      <c r="X37" s="302">
        <v>2108.1760000000004</v>
      </c>
      <c r="Y37" s="303">
        <v>2313.7799999999997</v>
      </c>
      <c r="Z37" s="139">
        <v>36.4</v>
      </c>
      <c r="AA37" s="146">
        <v>225837.14962291156</v>
      </c>
      <c r="AB37" s="146">
        <v>228369.87206419907</v>
      </c>
      <c r="AC37" s="146">
        <v>247687.47414730527</v>
      </c>
      <c r="AD37" s="63">
        <v>3.1</v>
      </c>
      <c r="AE37" s="63">
        <v>5600</v>
      </c>
      <c r="AF37" s="63">
        <f t="shared" si="0"/>
        <v>17360</v>
      </c>
      <c r="AG37" s="144">
        <f t="shared" si="1"/>
        <v>208477.14962291156</v>
      </c>
      <c r="AH37" s="63">
        <v>6166</v>
      </c>
      <c r="AI37" s="63">
        <v>10483</v>
      </c>
      <c r="AJ37" s="26">
        <v>111890.44648320004</v>
      </c>
      <c r="AK37" s="26">
        <v>113338.14648320003</v>
      </c>
      <c r="AL37" s="26">
        <v>1.1000000000000001</v>
      </c>
    </row>
    <row r="38" spans="1:38" ht="13.5" thickBot="1" x14ac:dyDescent="0.3">
      <c r="A38" s="76" t="s">
        <v>105</v>
      </c>
      <c r="B38" s="70" t="s">
        <v>15</v>
      </c>
      <c r="C38" s="177">
        <v>1102</v>
      </c>
      <c r="D38" s="177">
        <v>3696</v>
      </c>
      <c r="E38" s="177">
        <v>6304</v>
      </c>
      <c r="F38" s="177">
        <v>7726</v>
      </c>
      <c r="G38" s="177">
        <v>8566</v>
      </c>
      <c r="H38" s="177">
        <v>9388</v>
      </c>
      <c r="I38" s="177">
        <v>901.88417789582616</v>
      </c>
      <c r="J38" s="177">
        <v>3153.3833429530659</v>
      </c>
      <c r="K38" s="177">
        <v>5378.4979962056623</v>
      </c>
      <c r="L38" s="177">
        <v>6591.7315226340334</v>
      </c>
      <c r="M38" s="177">
        <v>7308.4095551233668</v>
      </c>
      <c r="N38" s="177">
        <v>8009.7302012022137</v>
      </c>
      <c r="O38" s="177">
        <v>711.56593390020123</v>
      </c>
      <c r="P38" s="177">
        <v>2613.4854451682741</v>
      </c>
      <c r="Q38" s="177">
        <v>4457.633183533766</v>
      </c>
      <c r="R38" s="177">
        <v>5463.1462525351963</v>
      </c>
      <c r="S38" s="177">
        <v>6057.1202173461679</v>
      </c>
      <c r="T38" s="177">
        <v>6638.3661686254745</v>
      </c>
      <c r="U38" s="305">
        <v>724.41600000000005</v>
      </c>
      <c r="V38" s="306">
        <v>1235.5840000000001</v>
      </c>
      <c r="W38" s="306">
        <v>1514.296</v>
      </c>
      <c r="X38" s="306">
        <v>1678.9360000000001</v>
      </c>
      <c r="Y38" s="307">
        <v>1840.0480000000002</v>
      </c>
      <c r="Z38" s="140">
        <v>28</v>
      </c>
      <c r="AA38" s="146">
        <v>232728.83230001893</v>
      </c>
      <c r="AB38" s="146">
        <v>235343.25546521897</v>
      </c>
      <c r="AC38" s="146">
        <v>255284.00600261899</v>
      </c>
      <c r="AD38" s="63">
        <v>3.2</v>
      </c>
      <c r="AE38" s="63">
        <v>5600</v>
      </c>
      <c r="AF38" s="63">
        <f t="shared" si="0"/>
        <v>17920</v>
      </c>
      <c r="AG38" s="144">
        <f t="shared" si="1"/>
        <v>214808.83230001893</v>
      </c>
      <c r="AH38" s="63">
        <v>6166</v>
      </c>
      <c r="AI38" s="63">
        <v>10483</v>
      </c>
      <c r="AJ38" s="26">
        <v>115304.9132928</v>
      </c>
      <c r="AK38" s="26">
        <v>116799.3132928</v>
      </c>
      <c r="AL38" s="26">
        <v>1.1000000000000001</v>
      </c>
    </row>
    <row r="39" spans="1:38" ht="13.5" thickBot="1" x14ac:dyDescent="0.3">
      <c r="A39" s="67" t="s">
        <v>106</v>
      </c>
      <c r="B39" s="66" t="s">
        <v>16</v>
      </c>
      <c r="C39" s="177">
        <v>1148.0000000000002</v>
      </c>
      <c r="D39" s="177">
        <v>3889.9999999999995</v>
      </c>
      <c r="E39" s="177">
        <v>6643.0000000000009</v>
      </c>
      <c r="F39" s="177">
        <v>8143.0000000000009</v>
      </c>
      <c r="G39" s="177">
        <v>9030.0000000000018</v>
      </c>
      <c r="H39" s="177">
        <v>9898</v>
      </c>
      <c r="I39" s="177">
        <v>939.53088586606941</v>
      </c>
      <c r="J39" s="177">
        <v>3318.901840932745</v>
      </c>
      <c r="K39" s="177">
        <v>5667.7287736031431</v>
      </c>
      <c r="L39" s="177">
        <v>6947.5109744769516</v>
      </c>
      <c r="M39" s="177">
        <v>7704.2888492603315</v>
      </c>
      <c r="N39" s="177">
        <v>8444.8561494993082</v>
      </c>
      <c r="O39" s="177">
        <v>741.26832315556362</v>
      </c>
      <c r="P39" s="177">
        <v>2750.6651465650934</v>
      </c>
      <c r="Q39" s="177">
        <v>4697.3441050467654</v>
      </c>
      <c r="R39" s="177">
        <v>5758.0118993520719</v>
      </c>
      <c r="S39" s="177">
        <v>6385.2201217179427</v>
      </c>
      <c r="T39" s="177">
        <v>6998.9932186892784</v>
      </c>
      <c r="U39" s="305">
        <v>762.44</v>
      </c>
      <c r="V39" s="306">
        <v>1302.028</v>
      </c>
      <c r="W39" s="306">
        <v>1596.028</v>
      </c>
      <c r="X39" s="306">
        <v>1769.88</v>
      </c>
      <c r="Y39" s="307">
        <v>1940.0080000000003</v>
      </c>
      <c r="Z39" s="139">
        <v>30.6</v>
      </c>
      <c r="AA39" s="146">
        <v>239753.75069226403</v>
      </c>
      <c r="AB39" s="146">
        <v>242449.87458137647</v>
      </c>
      <c r="AC39" s="146">
        <v>263013.77357307024</v>
      </c>
      <c r="AD39" s="63">
        <v>3.3</v>
      </c>
      <c r="AE39" s="63">
        <v>5600</v>
      </c>
      <c r="AF39" s="63">
        <f t="shared" si="0"/>
        <v>18480</v>
      </c>
      <c r="AG39" s="144">
        <f t="shared" si="1"/>
        <v>221273.75069226403</v>
      </c>
      <c r="AH39" s="63">
        <v>6166</v>
      </c>
      <c r="AI39" s="63">
        <v>10483</v>
      </c>
      <c r="AJ39" s="26">
        <v>118785.39140160002</v>
      </c>
      <c r="AK39" s="26">
        <v>120326.49140160003</v>
      </c>
      <c r="AL39" s="26">
        <v>1.1000000000000001</v>
      </c>
    </row>
    <row r="40" spans="1:38" ht="13.5" thickBot="1" x14ac:dyDescent="0.3">
      <c r="A40" s="76" t="s">
        <v>107</v>
      </c>
      <c r="B40" s="70" t="s">
        <v>17</v>
      </c>
      <c r="C40" s="177">
        <v>1194</v>
      </c>
      <c r="D40" s="177">
        <v>4083.9999999999995</v>
      </c>
      <c r="E40" s="177">
        <v>6982</v>
      </c>
      <c r="F40" s="177">
        <v>8560</v>
      </c>
      <c r="G40" s="177">
        <v>9494</v>
      </c>
      <c r="H40" s="177">
        <v>10408</v>
      </c>
      <c r="I40" s="177">
        <v>977.17759383631244</v>
      </c>
      <c r="J40" s="177">
        <v>3484.4203389124241</v>
      </c>
      <c r="K40" s="177">
        <v>5956.9595510006238</v>
      </c>
      <c r="L40" s="177">
        <v>7303.2904263198716</v>
      </c>
      <c r="M40" s="177">
        <v>8100.1681433972963</v>
      </c>
      <c r="N40" s="177">
        <v>8879.9820977964046</v>
      </c>
      <c r="O40" s="177">
        <v>770.9707124109259</v>
      </c>
      <c r="P40" s="177">
        <v>2887.8448479619128</v>
      </c>
      <c r="Q40" s="177">
        <v>4937.055026559764</v>
      </c>
      <c r="R40" s="177">
        <v>6052.8775461689474</v>
      </c>
      <c r="S40" s="177">
        <v>6713.3200260897165</v>
      </c>
      <c r="T40" s="177">
        <v>7359.6202687530822</v>
      </c>
      <c r="U40" s="305">
        <v>800.46399999999994</v>
      </c>
      <c r="V40" s="306">
        <v>1368.4720000000002</v>
      </c>
      <c r="W40" s="306">
        <v>1677.7600000000002</v>
      </c>
      <c r="X40" s="306">
        <v>1860.8240000000001</v>
      </c>
      <c r="Y40" s="307">
        <v>2039.9680000000001</v>
      </c>
      <c r="Z40" s="139">
        <v>33.200000000000003</v>
      </c>
      <c r="AA40" s="146">
        <v>246776.05661950636</v>
      </c>
      <c r="AB40" s="146">
        <v>249553.88123253136</v>
      </c>
      <c r="AC40" s="146">
        <v>270740.92867851886</v>
      </c>
      <c r="AD40" s="63">
        <v>3.4</v>
      </c>
      <c r="AE40" s="63">
        <v>5600</v>
      </c>
      <c r="AF40" s="63">
        <f t="shared" si="0"/>
        <v>19040</v>
      </c>
      <c r="AG40" s="144">
        <f t="shared" si="1"/>
        <v>227736.05661950636</v>
      </c>
      <c r="AH40" s="63">
        <v>6166</v>
      </c>
      <c r="AI40" s="63">
        <v>10483</v>
      </c>
      <c r="AJ40" s="26">
        <v>122264.57517120003</v>
      </c>
      <c r="AK40" s="26">
        <v>123852.37517120004</v>
      </c>
      <c r="AL40" s="26">
        <v>1.1000000000000001</v>
      </c>
    </row>
    <row r="41" spans="1:38" ht="13.5" thickBot="1" x14ac:dyDescent="0.3">
      <c r="A41" s="67" t="s">
        <v>108</v>
      </c>
      <c r="B41" s="66" t="s">
        <v>18</v>
      </c>
      <c r="C41" s="177">
        <v>1236</v>
      </c>
      <c r="D41" s="177">
        <v>4272</v>
      </c>
      <c r="E41" s="177">
        <v>7314.9999999999991</v>
      </c>
      <c r="F41" s="177">
        <v>8971</v>
      </c>
      <c r="G41" s="177">
        <v>9952</v>
      </c>
      <c r="H41" s="177">
        <v>10911</v>
      </c>
      <c r="I41" s="177">
        <v>1011.5506750265346</v>
      </c>
      <c r="J41" s="177">
        <v>3644.8197080886084</v>
      </c>
      <c r="K41" s="177">
        <v>6241.0711995946094</v>
      </c>
      <c r="L41" s="177">
        <v>7653.9507493592946</v>
      </c>
      <c r="M41" s="177">
        <v>8490.9283087307649</v>
      </c>
      <c r="N41" s="177">
        <v>9309.1357291560871</v>
      </c>
      <c r="O41" s="177">
        <v>798.09028520930019</v>
      </c>
      <c r="P41" s="177">
        <v>3020.7818781815113</v>
      </c>
      <c r="Q41" s="177">
        <v>5172.523276895542</v>
      </c>
      <c r="R41" s="177">
        <v>6343.5005218086008</v>
      </c>
      <c r="S41" s="177">
        <v>7037.1772592842699</v>
      </c>
      <c r="T41" s="177">
        <v>7715.2975357767946</v>
      </c>
      <c r="U41" s="305">
        <v>837.31200000000001</v>
      </c>
      <c r="V41" s="306">
        <v>1433.74</v>
      </c>
      <c r="W41" s="306">
        <v>1758.3160000000003</v>
      </c>
      <c r="X41" s="306">
        <v>1950.5920000000001</v>
      </c>
      <c r="Y41" s="307">
        <v>2138.5560000000005</v>
      </c>
      <c r="Z41" s="139">
        <v>34.200000000000003</v>
      </c>
      <c r="AA41" s="146">
        <v>253863.67417181586</v>
      </c>
      <c r="AB41" s="146">
        <v>256723.1995087534</v>
      </c>
      <c r="AC41" s="146">
        <v>278533.39540903462</v>
      </c>
      <c r="AD41" s="63">
        <v>3.5</v>
      </c>
      <c r="AE41" s="63">
        <v>5600</v>
      </c>
      <c r="AF41" s="63">
        <f t="shared" si="0"/>
        <v>19600</v>
      </c>
      <c r="AG41" s="144">
        <f t="shared" si="1"/>
        <v>234263.67417181586</v>
      </c>
      <c r="AH41" s="63">
        <v>6166</v>
      </c>
      <c r="AI41" s="63">
        <v>10483</v>
      </c>
      <c r="AJ41" s="26">
        <v>125776.11742080002</v>
      </c>
      <c r="AK41" s="26">
        <v>127410.61742080002</v>
      </c>
      <c r="AL41" s="26">
        <v>1.1000000000000001</v>
      </c>
    </row>
    <row r="42" spans="1:38" ht="13.5" thickBot="1" x14ac:dyDescent="0.3">
      <c r="A42" s="76" t="s">
        <v>109</v>
      </c>
      <c r="B42" s="70" t="s">
        <v>19</v>
      </c>
      <c r="C42" s="177">
        <v>1278</v>
      </c>
      <c r="D42" s="177">
        <v>4460</v>
      </c>
      <c r="E42" s="177">
        <v>7648</v>
      </c>
      <c r="F42" s="177">
        <v>9382</v>
      </c>
      <c r="G42" s="177">
        <v>10410</v>
      </c>
      <c r="H42" s="177">
        <v>11414</v>
      </c>
      <c r="I42" s="177">
        <v>1045.9237562167566</v>
      </c>
      <c r="J42" s="177">
        <v>3805.2190772647923</v>
      </c>
      <c r="K42" s="177">
        <v>6525.182848188595</v>
      </c>
      <c r="L42" s="177">
        <v>8004.6110723987185</v>
      </c>
      <c r="M42" s="177">
        <v>8881.6884740642363</v>
      </c>
      <c r="N42" s="177">
        <v>9738.2893605157715</v>
      </c>
      <c r="O42" s="177">
        <v>825.20985800767448</v>
      </c>
      <c r="P42" s="177">
        <v>3153.7189084011097</v>
      </c>
      <c r="Q42" s="177">
        <v>5407.9915272313201</v>
      </c>
      <c r="R42" s="177">
        <v>6634.1234974482541</v>
      </c>
      <c r="S42" s="177">
        <v>7361.0344924788242</v>
      </c>
      <c r="T42" s="177">
        <v>8070.9748028005088</v>
      </c>
      <c r="U42" s="305">
        <v>874.16000000000008</v>
      </c>
      <c r="V42" s="306">
        <v>1499.0079999999998</v>
      </c>
      <c r="W42" s="306">
        <v>1838.8720000000001</v>
      </c>
      <c r="X42" s="306">
        <v>2040.3600000000001</v>
      </c>
      <c r="Y42" s="307">
        <v>2237.1440000000002</v>
      </c>
      <c r="Z42" s="139">
        <v>35.200000000000003</v>
      </c>
      <c r="AA42" s="146">
        <v>260951.29172412556</v>
      </c>
      <c r="AB42" s="146">
        <v>263892.51778497559</v>
      </c>
      <c r="AC42" s="146">
        <v>286325.86213955056</v>
      </c>
      <c r="AD42" s="63">
        <v>3.6</v>
      </c>
      <c r="AE42" s="63">
        <v>5600</v>
      </c>
      <c r="AF42" s="63">
        <f t="shared" si="0"/>
        <v>20160</v>
      </c>
      <c r="AG42" s="144">
        <f t="shared" si="1"/>
        <v>240791.29172412556</v>
      </c>
      <c r="AH42" s="63">
        <v>6166</v>
      </c>
      <c r="AI42" s="63">
        <v>10483</v>
      </c>
      <c r="AJ42" s="26">
        <v>129287.65967040003</v>
      </c>
      <c r="AK42" s="26">
        <v>130968.85967040002</v>
      </c>
      <c r="AL42" s="26">
        <v>1.1000000000000001</v>
      </c>
    </row>
    <row r="43" spans="1:38" ht="13.5" thickBot="1" x14ac:dyDescent="0.3">
      <c r="A43" s="67" t="s">
        <v>110</v>
      </c>
      <c r="B43" s="66" t="s">
        <v>20</v>
      </c>
      <c r="C43" s="177">
        <v>1320</v>
      </c>
      <c r="D43" s="177">
        <v>4647</v>
      </c>
      <c r="E43" s="177">
        <v>7979</v>
      </c>
      <c r="F43" s="177">
        <v>9792</v>
      </c>
      <c r="G43" s="177">
        <v>10866</v>
      </c>
      <c r="H43" s="177">
        <v>11916</v>
      </c>
      <c r="I43" s="177">
        <v>1080.2968374069785</v>
      </c>
      <c r="J43" s="177">
        <v>3964.7652583070608</v>
      </c>
      <c r="K43" s="177">
        <v>6807.5881205147489</v>
      </c>
      <c r="L43" s="177">
        <v>8354.4182073042266</v>
      </c>
      <c r="M43" s="177">
        <v>9270.7422631298723</v>
      </c>
      <c r="N43" s="177">
        <v>10166.589803741541</v>
      </c>
      <c r="O43" s="177">
        <v>852.32943080604878</v>
      </c>
      <c r="P43" s="177">
        <v>3285.9488267578377</v>
      </c>
      <c r="Q43" s="177">
        <v>5642.045553841358</v>
      </c>
      <c r="R43" s="177">
        <v>6924.0393612250382</v>
      </c>
      <c r="S43" s="177">
        <v>7683.4775019476365</v>
      </c>
      <c r="T43" s="177">
        <v>8425.9449579613502</v>
      </c>
      <c r="U43" s="305">
        <v>910.8119999999999</v>
      </c>
      <c r="V43" s="306">
        <v>1563.884</v>
      </c>
      <c r="W43" s="306">
        <v>1919.232</v>
      </c>
      <c r="X43" s="306">
        <v>2129.7360000000003</v>
      </c>
      <c r="Y43" s="307">
        <v>2335.5360000000001</v>
      </c>
      <c r="Z43" s="139">
        <v>36.299999999999997</v>
      </c>
      <c r="AA43" s="146">
        <v>267973.59765136789</v>
      </c>
      <c r="AB43" s="146">
        <v>270996.52443613036</v>
      </c>
      <c r="AC43" s="146">
        <v>294053.01724499912</v>
      </c>
      <c r="AD43" s="63">
        <v>3.7</v>
      </c>
      <c r="AE43" s="63">
        <v>5600</v>
      </c>
      <c r="AF43" s="63">
        <f t="shared" si="0"/>
        <v>20720</v>
      </c>
      <c r="AG43" s="144">
        <f t="shared" si="1"/>
        <v>247253.59765136789</v>
      </c>
      <c r="AH43" s="63">
        <v>6166</v>
      </c>
      <c r="AI43" s="63">
        <v>10483</v>
      </c>
      <c r="AJ43" s="26">
        <v>132766.84344000003</v>
      </c>
      <c r="AK43" s="26">
        <v>134494.74344000002</v>
      </c>
      <c r="AL43" s="26">
        <v>1.1000000000000001</v>
      </c>
    </row>
    <row r="44" spans="1:38" ht="13.5" thickBot="1" x14ac:dyDescent="0.3">
      <c r="A44" s="76" t="s">
        <v>111</v>
      </c>
      <c r="B44" s="70" t="s">
        <v>21</v>
      </c>
      <c r="C44" s="177">
        <v>1362</v>
      </c>
      <c r="D44" s="177">
        <v>4834</v>
      </c>
      <c r="E44" s="177">
        <v>8310</v>
      </c>
      <c r="F44" s="177">
        <v>10202</v>
      </c>
      <c r="G44" s="177">
        <v>11322</v>
      </c>
      <c r="H44" s="177">
        <v>12418</v>
      </c>
      <c r="I44" s="177">
        <v>1114.6699185972006</v>
      </c>
      <c r="J44" s="177">
        <v>4124.3114393493288</v>
      </c>
      <c r="K44" s="177">
        <v>7089.9933928409037</v>
      </c>
      <c r="L44" s="177">
        <v>8704.2253422097328</v>
      </c>
      <c r="M44" s="177">
        <v>9659.7960521955101</v>
      </c>
      <c r="N44" s="177">
        <v>10594.890246967308</v>
      </c>
      <c r="O44" s="177">
        <v>879.44900360442307</v>
      </c>
      <c r="P44" s="177">
        <v>3418.1787451145656</v>
      </c>
      <c r="Q44" s="177">
        <v>5876.099580451395</v>
      </c>
      <c r="R44" s="177">
        <v>7213.9552250018214</v>
      </c>
      <c r="S44" s="177">
        <v>8005.9205114164488</v>
      </c>
      <c r="T44" s="177">
        <v>8780.9151131221934</v>
      </c>
      <c r="U44" s="305">
        <v>947.46399999999994</v>
      </c>
      <c r="V44" s="306">
        <v>1628.7600000000002</v>
      </c>
      <c r="W44" s="306">
        <v>1999.5920000000001</v>
      </c>
      <c r="X44" s="306">
        <v>2219.1120000000001</v>
      </c>
      <c r="Y44" s="307">
        <v>2433.9279999999999</v>
      </c>
      <c r="Z44" s="139">
        <v>37.4</v>
      </c>
      <c r="AA44" s="146">
        <v>274995.90357861016</v>
      </c>
      <c r="AB44" s="146">
        <v>278100.53108728514</v>
      </c>
      <c r="AC44" s="146">
        <v>301780.17235044762</v>
      </c>
      <c r="AD44" s="63">
        <v>3.8</v>
      </c>
      <c r="AE44" s="63">
        <v>5600</v>
      </c>
      <c r="AF44" s="63">
        <f t="shared" si="0"/>
        <v>21280</v>
      </c>
      <c r="AG44" s="144">
        <f t="shared" si="1"/>
        <v>253715.90357861016</v>
      </c>
      <c r="AH44" s="63">
        <v>6166</v>
      </c>
      <c r="AI44" s="63">
        <v>10483</v>
      </c>
      <c r="AJ44" s="26">
        <v>136246.02720960003</v>
      </c>
      <c r="AK44" s="26">
        <v>138020.62720960003</v>
      </c>
      <c r="AL44" s="26">
        <v>1.1000000000000001</v>
      </c>
    </row>
    <row r="45" spans="1:38" ht="13.5" thickBot="1" x14ac:dyDescent="0.3">
      <c r="A45" s="67" t="s">
        <v>112</v>
      </c>
      <c r="B45" s="66" t="s">
        <v>22</v>
      </c>
      <c r="C45" s="177">
        <v>1407</v>
      </c>
      <c r="D45" s="177">
        <v>4874</v>
      </c>
      <c r="E45" s="177">
        <v>8350.0000000000018</v>
      </c>
      <c r="F45" s="177">
        <v>10243</v>
      </c>
      <c r="G45" s="177">
        <v>11364</v>
      </c>
      <c r="H45" s="177">
        <v>12460</v>
      </c>
      <c r="I45" s="177">
        <v>1151.4982198724385</v>
      </c>
      <c r="J45" s="177">
        <v>4158.4389647059634</v>
      </c>
      <c r="K45" s="177">
        <v>7124.1209181975391</v>
      </c>
      <c r="L45" s="177">
        <v>8739.2060557002842</v>
      </c>
      <c r="M45" s="177">
        <v>9695.6299538199783</v>
      </c>
      <c r="N45" s="177">
        <v>10630.724148591775</v>
      </c>
      <c r="O45" s="177">
        <v>908.50568874553824</v>
      </c>
      <c r="P45" s="177">
        <v>3446.4632196293737</v>
      </c>
      <c r="Q45" s="177">
        <v>5904.3840549662036</v>
      </c>
      <c r="R45" s="177">
        <v>7242.9468113795001</v>
      </c>
      <c r="S45" s="177">
        <v>8035.6192096569985</v>
      </c>
      <c r="T45" s="177">
        <v>8810.6138113627421</v>
      </c>
      <c r="U45" s="305">
        <v>955.30399999999997</v>
      </c>
      <c r="V45" s="306">
        <v>1636.6000000000001</v>
      </c>
      <c r="W45" s="306">
        <v>2007.6279999999999</v>
      </c>
      <c r="X45" s="306">
        <v>2227.3440000000001</v>
      </c>
      <c r="Y45" s="307">
        <v>2442.1600000000003</v>
      </c>
      <c r="Z45" s="139">
        <v>37.4</v>
      </c>
      <c r="AA45" s="146">
        <v>281890.19872072042</v>
      </c>
      <c r="AB45" s="146">
        <v>285076.52695330791</v>
      </c>
      <c r="AC45" s="146">
        <v>309379.31667076424</v>
      </c>
      <c r="AD45" s="63">
        <v>3.9</v>
      </c>
      <c r="AE45" s="63">
        <v>5600</v>
      </c>
      <c r="AF45" s="63">
        <f t="shared" si="0"/>
        <v>21840</v>
      </c>
      <c r="AG45" s="144">
        <f t="shared" si="1"/>
        <v>260050.19872072042</v>
      </c>
      <c r="AH45" s="63">
        <v>6166</v>
      </c>
      <c r="AI45" s="63">
        <v>10483</v>
      </c>
      <c r="AJ45" s="26">
        <v>139661.78835840002</v>
      </c>
      <c r="AK45" s="26">
        <v>141483.08835840004</v>
      </c>
      <c r="AL45" s="26">
        <v>1.1000000000000001</v>
      </c>
    </row>
    <row r="46" spans="1:38" ht="13.5" thickBot="1" x14ac:dyDescent="0.3">
      <c r="A46" s="76" t="s">
        <v>113</v>
      </c>
      <c r="B46" s="70" t="s">
        <v>23</v>
      </c>
      <c r="C46" s="177">
        <v>1452</v>
      </c>
      <c r="D46" s="177">
        <v>4914</v>
      </c>
      <c r="E46" s="177">
        <v>8390</v>
      </c>
      <c r="F46" s="177">
        <v>10284</v>
      </c>
      <c r="G46" s="177">
        <v>11406</v>
      </c>
      <c r="H46" s="177">
        <v>12502</v>
      </c>
      <c r="I46" s="177">
        <v>1188.3265211476767</v>
      </c>
      <c r="J46" s="177">
        <v>4192.5664900625989</v>
      </c>
      <c r="K46" s="177">
        <v>7158.2484435541737</v>
      </c>
      <c r="L46" s="177">
        <v>8774.1867691908355</v>
      </c>
      <c r="M46" s="177">
        <v>9731.4638554444464</v>
      </c>
      <c r="N46" s="177">
        <v>10666.558050216243</v>
      </c>
      <c r="O46" s="177">
        <v>937.56237388665352</v>
      </c>
      <c r="P46" s="177">
        <v>3474.7476941441823</v>
      </c>
      <c r="Q46" s="177">
        <v>5932.6685294810113</v>
      </c>
      <c r="R46" s="177">
        <v>7271.9383977571788</v>
      </c>
      <c r="S46" s="177">
        <v>8065.3179078975472</v>
      </c>
      <c r="T46" s="177">
        <v>8840.3125096032909</v>
      </c>
      <c r="U46" s="305">
        <v>963.14400000000001</v>
      </c>
      <c r="V46" s="306">
        <v>1644.44</v>
      </c>
      <c r="W46" s="306">
        <v>2015.6640000000002</v>
      </c>
      <c r="X46" s="306">
        <v>2235.576</v>
      </c>
      <c r="Y46" s="307">
        <v>2450.3920000000003</v>
      </c>
      <c r="Z46" s="139">
        <v>37.4</v>
      </c>
      <c r="AA46" s="146">
        <v>288781.88139782794</v>
      </c>
      <c r="AB46" s="146">
        <v>292049.91035432799</v>
      </c>
      <c r="AC46" s="146">
        <v>316975.84852607799</v>
      </c>
      <c r="AD46" s="63">
        <v>4</v>
      </c>
      <c r="AE46" s="63">
        <v>5600</v>
      </c>
      <c r="AF46" s="63">
        <f t="shared" si="0"/>
        <v>22400</v>
      </c>
      <c r="AG46" s="144">
        <f t="shared" si="1"/>
        <v>266381.88139782794</v>
      </c>
      <c r="AH46" s="63">
        <v>6166</v>
      </c>
      <c r="AI46" s="63">
        <v>10483</v>
      </c>
      <c r="AJ46" s="26">
        <v>143076.255168</v>
      </c>
      <c r="AK46" s="26">
        <v>144944.255168</v>
      </c>
      <c r="AL46" s="26">
        <v>1.1000000000000001</v>
      </c>
    </row>
    <row r="47" spans="1:38" ht="13.5" thickBot="1" x14ac:dyDescent="0.3">
      <c r="A47" s="67" t="s">
        <v>114</v>
      </c>
      <c r="B47" s="74" t="s">
        <v>24</v>
      </c>
      <c r="C47" s="177">
        <v>1494</v>
      </c>
      <c r="D47" s="177">
        <v>5256</v>
      </c>
      <c r="E47" s="177">
        <v>9022</v>
      </c>
      <c r="F47" s="177">
        <v>11072</v>
      </c>
      <c r="G47" s="177">
        <v>12286.000000000002</v>
      </c>
      <c r="H47" s="177">
        <v>13473</v>
      </c>
      <c r="I47" s="177">
        <v>1222.6996023378986</v>
      </c>
      <c r="J47" s="177">
        <v>4484.3568318618272</v>
      </c>
      <c r="K47" s="177">
        <v>7697.4633441890046</v>
      </c>
      <c r="L47" s="177">
        <v>9446.499018716544</v>
      </c>
      <c r="M47" s="177">
        <v>10482.269413290414</v>
      </c>
      <c r="N47" s="177">
        <v>11495.003728248555</v>
      </c>
      <c r="O47" s="177">
        <v>964.68194668502781</v>
      </c>
      <c r="P47" s="177">
        <v>3716.579951245792</v>
      </c>
      <c r="Q47" s="177">
        <v>6379.5632268149802</v>
      </c>
      <c r="R47" s="177">
        <v>7829.1425456988982</v>
      </c>
      <c r="S47" s="177">
        <v>8687.5763472233266</v>
      </c>
      <c r="T47" s="177">
        <v>9526.9181284502592</v>
      </c>
      <c r="U47" s="305">
        <v>1030.1759999999999</v>
      </c>
      <c r="V47" s="306">
        <v>1768.3120000000001</v>
      </c>
      <c r="W47" s="306">
        <v>2170.1120000000001</v>
      </c>
      <c r="X47" s="306">
        <v>2408.056</v>
      </c>
      <c r="Y47" s="307">
        <v>2640.7080000000001</v>
      </c>
      <c r="Z47" s="139">
        <v>41</v>
      </c>
      <c r="AA47" s="146">
        <v>295838.1493701053</v>
      </c>
      <c r="AB47" s="146">
        <v>299187.87905051786</v>
      </c>
      <c r="AC47" s="146">
        <v>324736.96567656152</v>
      </c>
      <c r="AD47" s="63">
        <v>4.0999999999999996</v>
      </c>
      <c r="AE47" s="63">
        <v>5600</v>
      </c>
      <c r="AF47" s="63">
        <f t="shared" si="0"/>
        <v>22959.999999999996</v>
      </c>
      <c r="AG47" s="144">
        <f t="shared" si="1"/>
        <v>272878.1493701053</v>
      </c>
      <c r="AH47" s="63">
        <v>6166</v>
      </c>
      <c r="AI47" s="63">
        <v>10483</v>
      </c>
      <c r="AJ47" s="26">
        <v>146572.26534720004</v>
      </c>
      <c r="AK47" s="26">
        <v>148486.96534720002</v>
      </c>
      <c r="AL47" s="26">
        <v>1.1000000000000001</v>
      </c>
    </row>
    <row r="48" spans="1:38" ht="13.5" thickBot="1" x14ac:dyDescent="0.3">
      <c r="A48" s="76" t="s">
        <v>115</v>
      </c>
      <c r="B48" s="70" t="s">
        <v>25</v>
      </c>
      <c r="C48" s="177">
        <v>1536</v>
      </c>
      <c r="D48" s="177">
        <v>5598</v>
      </c>
      <c r="E48" s="177">
        <v>9654</v>
      </c>
      <c r="F48" s="177">
        <v>11860</v>
      </c>
      <c r="G48" s="177">
        <v>13166</v>
      </c>
      <c r="H48" s="177">
        <v>14444</v>
      </c>
      <c r="I48" s="177">
        <v>1257.0726835281205</v>
      </c>
      <c r="J48" s="177">
        <v>4776.1471736610565</v>
      </c>
      <c r="K48" s="177">
        <v>8236.6782448238355</v>
      </c>
      <c r="L48" s="177">
        <v>10118.811268242251</v>
      </c>
      <c r="M48" s="177">
        <v>11233.074971136382</v>
      </c>
      <c r="N48" s="177">
        <v>12323.449406280866</v>
      </c>
      <c r="O48" s="177">
        <v>991.8015194834021</v>
      </c>
      <c r="P48" s="177">
        <v>3958.4122083474022</v>
      </c>
      <c r="Q48" s="177">
        <v>6826.4579241489491</v>
      </c>
      <c r="R48" s="177">
        <v>8386.3466936406185</v>
      </c>
      <c r="S48" s="177">
        <v>9309.834786549105</v>
      </c>
      <c r="T48" s="177">
        <v>10213.523747297228</v>
      </c>
      <c r="U48" s="305">
        <v>1097.2079999999999</v>
      </c>
      <c r="V48" s="306">
        <v>1892.1840000000002</v>
      </c>
      <c r="W48" s="306">
        <v>2324.56</v>
      </c>
      <c r="X48" s="306">
        <v>2580.5360000000005</v>
      </c>
      <c r="Y48" s="307">
        <v>2831.0240000000003</v>
      </c>
      <c r="Z48" s="139">
        <v>44.6</v>
      </c>
      <c r="AA48" s="146">
        <v>302894.41734238254</v>
      </c>
      <c r="AB48" s="146">
        <v>306325.84774670756</v>
      </c>
      <c r="AC48" s="146">
        <v>332498.08282704506</v>
      </c>
      <c r="AD48" s="63">
        <v>4.2</v>
      </c>
      <c r="AE48" s="63">
        <v>5600</v>
      </c>
      <c r="AF48" s="63">
        <f t="shared" si="0"/>
        <v>23520</v>
      </c>
      <c r="AG48" s="144">
        <f t="shared" si="1"/>
        <v>279374.41734238254</v>
      </c>
      <c r="AH48" s="63">
        <v>6166</v>
      </c>
      <c r="AI48" s="63">
        <v>10483</v>
      </c>
      <c r="AJ48" s="26">
        <v>150068.27552640002</v>
      </c>
      <c r="AK48" s="26">
        <v>152029.67552640001</v>
      </c>
      <c r="AL48" s="26">
        <v>1.1000000000000001</v>
      </c>
    </row>
    <row r="49" spans="1:38" ht="13.5" thickBot="1" x14ac:dyDescent="0.3">
      <c r="A49" s="67" t="s">
        <v>116</v>
      </c>
      <c r="B49" s="66" t="s">
        <v>26</v>
      </c>
      <c r="C49" s="177">
        <v>1578</v>
      </c>
      <c r="D49" s="177">
        <v>5785</v>
      </c>
      <c r="E49" s="177">
        <v>9986</v>
      </c>
      <c r="F49" s="177">
        <v>12270</v>
      </c>
      <c r="G49" s="177">
        <v>13623.000000000002</v>
      </c>
      <c r="H49" s="177">
        <v>14946.000000000002</v>
      </c>
      <c r="I49" s="177">
        <v>1291.4457647183426</v>
      </c>
      <c r="J49" s="177">
        <v>4935.6933547033241</v>
      </c>
      <c r="K49" s="177">
        <v>8519.9367052839061</v>
      </c>
      <c r="L49" s="177">
        <v>10468.618403147759</v>
      </c>
      <c r="M49" s="177">
        <v>11622.981948335935</v>
      </c>
      <c r="N49" s="177">
        <v>12751.749849506634</v>
      </c>
      <c r="O49" s="177">
        <v>1018.9210922817764</v>
      </c>
      <c r="P49" s="177">
        <v>4090.6421267041305</v>
      </c>
      <c r="Q49" s="177">
        <v>7061.2190626218571</v>
      </c>
      <c r="R49" s="177">
        <v>8676.2625574174017</v>
      </c>
      <c r="S49" s="177">
        <v>9632.9849078807893</v>
      </c>
      <c r="T49" s="177">
        <v>10568.493902458069</v>
      </c>
      <c r="U49" s="305">
        <v>1133.8600000000001</v>
      </c>
      <c r="V49" s="306">
        <v>1957.2560000000001</v>
      </c>
      <c r="W49" s="306">
        <v>2404.9199999999996</v>
      </c>
      <c r="X49" s="306">
        <v>2670.1079999999997</v>
      </c>
      <c r="Y49" s="307">
        <v>2929.4160000000002</v>
      </c>
      <c r="Z49" s="139">
        <v>45.7</v>
      </c>
      <c r="AA49" s="146">
        <v>309948.07284965715</v>
      </c>
      <c r="AB49" s="146">
        <v>313461.20397789462</v>
      </c>
      <c r="AC49" s="146">
        <v>340256.5875125259</v>
      </c>
      <c r="AD49" s="63">
        <v>4.3</v>
      </c>
      <c r="AE49" s="63">
        <v>5600</v>
      </c>
      <c r="AF49" s="63">
        <f t="shared" si="0"/>
        <v>24080</v>
      </c>
      <c r="AG49" s="144">
        <f t="shared" si="1"/>
        <v>285868.07284965715</v>
      </c>
      <c r="AH49" s="63">
        <v>6166</v>
      </c>
      <c r="AI49" s="63">
        <v>10483</v>
      </c>
      <c r="AJ49" s="26">
        <v>153562.99136640001</v>
      </c>
      <c r="AK49" s="26">
        <v>155571.09136640001</v>
      </c>
      <c r="AL49" s="26">
        <v>1.1000000000000001</v>
      </c>
    </row>
    <row r="50" spans="1:38" ht="13.5" thickBot="1" x14ac:dyDescent="0.3">
      <c r="A50" s="76" t="s">
        <v>117</v>
      </c>
      <c r="B50" s="70" t="s">
        <v>27</v>
      </c>
      <c r="C50" s="177">
        <v>1620</v>
      </c>
      <c r="D50" s="177">
        <v>5972</v>
      </c>
      <c r="E50" s="177">
        <v>10318</v>
      </c>
      <c r="F50" s="177">
        <v>12680</v>
      </c>
      <c r="G50" s="177">
        <v>14080</v>
      </c>
      <c r="H50" s="177">
        <v>15448</v>
      </c>
      <c r="I50" s="177">
        <v>1325.8188459085648</v>
      </c>
      <c r="J50" s="177">
        <v>5095.2395357455925</v>
      </c>
      <c r="K50" s="177">
        <v>8803.1951657439749</v>
      </c>
      <c r="L50" s="177">
        <v>10818.425538053267</v>
      </c>
      <c r="M50" s="177">
        <v>12012.888925535488</v>
      </c>
      <c r="N50" s="177">
        <v>13180.050292732403</v>
      </c>
      <c r="O50" s="177">
        <v>1046.0406650801508</v>
      </c>
      <c r="P50" s="177">
        <v>4222.8720450608589</v>
      </c>
      <c r="Q50" s="177">
        <v>7295.9802010947651</v>
      </c>
      <c r="R50" s="177">
        <v>8966.1784211941867</v>
      </c>
      <c r="S50" s="177">
        <v>9956.1350292124716</v>
      </c>
      <c r="T50" s="177">
        <v>10923.464057618912</v>
      </c>
      <c r="U50" s="305">
        <v>1170.5120000000002</v>
      </c>
      <c r="V50" s="306">
        <v>2022.328</v>
      </c>
      <c r="W50" s="306">
        <v>2485.2799999999997</v>
      </c>
      <c r="X50" s="306">
        <v>2759.68</v>
      </c>
      <c r="Y50" s="307">
        <v>3027.8080000000004</v>
      </c>
      <c r="Z50" s="139">
        <v>46.8</v>
      </c>
      <c r="AA50" s="146">
        <v>317004.34082193446</v>
      </c>
      <c r="AB50" s="146">
        <v>320599.17267408449</v>
      </c>
      <c r="AC50" s="146">
        <v>348017.70466300938</v>
      </c>
      <c r="AD50" s="63">
        <v>4.4000000000000004</v>
      </c>
      <c r="AE50" s="63">
        <v>5600</v>
      </c>
      <c r="AF50" s="63">
        <f t="shared" si="0"/>
        <v>24640.000000000004</v>
      </c>
      <c r="AG50" s="144">
        <f t="shared" si="1"/>
        <v>292364.34082193446</v>
      </c>
      <c r="AH50" s="63">
        <v>6166</v>
      </c>
      <c r="AI50" s="63">
        <v>10483</v>
      </c>
      <c r="AJ50" s="26">
        <v>157059.00154560001</v>
      </c>
      <c r="AK50" s="26">
        <v>159113.8015456</v>
      </c>
      <c r="AL50" s="26">
        <v>1.1000000000000001</v>
      </c>
    </row>
    <row r="51" spans="1:38" ht="13.5" thickBot="1" x14ac:dyDescent="0.3">
      <c r="A51" s="67" t="s">
        <v>118</v>
      </c>
      <c r="B51" s="66" t="s">
        <v>28</v>
      </c>
      <c r="C51" s="177">
        <v>1665</v>
      </c>
      <c r="D51" s="177">
        <v>6166</v>
      </c>
      <c r="E51" s="177">
        <v>10655.999999999998</v>
      </c>
      <c r="F51" s="177">
        <v>13097</v>
      </c>
      <c r="G51" s="177">
        <v>14544</v>
      </c>
      <c r="H51" s="177">
        <v>15958</v>
      </c>
      <c r="I51" s="177">
        <v>1362.6471471838024</v>
      </c>
      <c r="J51" s="177">
        <v>5260.7580337252712</v>
      </c>
      <c r="K51" s="177">
        <v>9091.5727550075408</v>
      </c>
      <c r="L51" s="177">
        <v>11174.204989896187</v>
      </c>
      <c r="M51" s="177">
        <v>12408.768219672453</v>
      </c>
      <c r="N51" s="177">
        <v>13615.176241029498</v>
      </c>
      <c r="O51" s="177">
        <v>1075.0973502212662</v>
      </c>
      <c r="P51" s="177">
        <v>4360.0517464576778</v>
      </c>
      <c r="Q51" s="177">
        <v>7534.9840107448945</v>
      </c>
      <c r="R51" s="177">
        <v>9261.0440680110623</v>
      </c>
      <c r="S51" s="177">
        <v>10284.234933584248</v>
      </c>
      <c r="T51" s="177">
        <v>11284.091107682716</v>
      </c>
      <c r="U51" s="305">
        <v>1208.5360000000001</v>
      </c>
      <c r="V51" s="306">
        <v>2088.5759999999996</v>
      </c>
      <c r="W51" s="306">
        <v>2567.0120000000002</v>
      </c>
      <c r="X51" s="306">
        <v>2850.6239999999998</v>
      </c>
      <c r="Y51" s="307">
        <v>3127.768</v>
      </c>
      <c r="Z51" s="139">
        <v>49.3</v>
      </c>
      <c r="AA51" s="146">
        <v>324060.60879421182</v>
      </c>
      <c r="AB51" s="146">
        <v>327737.1413702743</v>
      </c>
      <c r="AC51" s="146">
        <v>355778.82181349304</v>
      </c>
      <c r="AD51" s="63">
        <v>4.5</v>
      </c>
      <c r="AE51" s="63">
        <v>5600</v>
      </c>
      <c r="AF51" s="63">
        <f t="shared" si="0"/>
        <v>25200</v>
      </c>
      <c r="AG51" s="144">
        <f t="shared" si="1"/>
        <v>298860.60879421182</v>
      </c>
      <c r="AH51" s="63">
        <v>6166</v>
      </c>
      <c r="AI51" s="63">
        <v>10483</v>
      </c>
      <c r="AJ51" s="26">
        <v>160555.01172480002</v>
      </c>
      <c r="AK51" s="26">
        <v>162656.51172480002</v>
      </c>
      <c r="AL51" s="26">
        <v>1.1000000000000001</v>
      </c>
    </row>
    <row r="52" spans="1:38" ht="13.5" thickBot="1" x14ac:dyDescent="0.3">
      <c r="A52" s="76" t="s">
        <v>119</v>
      </c>
      <c r="B52" s="70" t="s">
        <v>29</v>
      </c>
      <c r="C52" s="177">
        <v>1710</v>
      </c>
      <c r="D52" s="177">
        <v>6360</v>
      </c>
      <c r="E52" s="177">
        <v>10994</v>
      </c>
      <c r="F52" s="177">
        <v>13514</v>
      </c>
      <c r="G52" s="177">
        <v>15008</v>
      </c>
      <c r="H52" s="177">
        <v>16468</v>
      </c>
      <c r="I52" s="177">
        <v>1399.4754484590403</v>
      </c>
      <c r="J52" s="177">
        <v>5426.2765317049507</v>
      </c>
      <c r="K52" s="177">
        <v>9379.9503442711048</v>
      </c>
      <c r="L52" s="177">
        <v>11529.984441739105</v>
      </c>
      <c r="M52" s="177">
        <v>12804.647513809417</v>
      </c>
      <c r="N52" s="177">
        <v>14050.302189326594</v>
      </c>
      <c r="O52" s="177">
        <v>1104.1540353623814</v>
      </c>
      <c r="P52" s="177">
        <v>4497.2314478544977</v>
      </c>
      <c r="Q52" s="177">
        <v>7773.9878203950229</v>
      </c>
      <c r="R52" s="177">
        <v>9555.9097148279379</v>
      </c>
      <c r="S52" s="177">
        <v>10612.334837956021</v>
      </c>
      <c r="T52" s="177">
        <v>11644.71815774652</v>
      </c>
      <c r="U52" s="305">
        <v>1246.5600000000002</v>
      </c>
      <c r="V52" s="306">
        <v>2154.8240000000001</v>
      </c>
      <c r="W52" s="306">
        <v>2648.7439999999997</v>
      </c>
      <c r="X52" s="306">
        <v>2941.5679999999998</v>
      </c>
      <c r="Y52" s="307">
        <v>3227.7280000000001</v>
      </c>
      <c r="Z52" s="139">
        <v>51.8</v>
      </c>
      <c r="AA52" s="146">
        <v>331114.26430148643</v>
      </c>
      <c r="AB52" s="146">
        <v>334872.49760146136</v>
      </c>
      <c r="AC52" s="146">
        <v>363537.32649897388</v>
      </c>
      <c r="AD52" s="63">
        <v>4.5999999999999996</v>
      </c>
      <c r="AE52" s="63">
        <v>5600</v>
      </c>
      <c r="AF52" s="63">
        <f t="shared" si="0"/>
        <v>25759.999999999996</v>
      </c>
      <c r="AG52" s="144">
        <f t="shared" si="1"/>
        <v>305354.26430148643</v>
      </c>
      <c r="AH52" s="63">
        <v>6166</v>
      </c>
      <c r="AI52" s="63">
        <v>10483</v>
      </c>
      <c r="AJ52" s="26">
        <v>164049.72756480001</v>
      </c>
      <c r="AK52" s="26">
        <v>166197.92756480002</v>
      </c>
      <c r="AL52" s="26">
        <v>1.1000000000000001</v>
      </c>
    </row>
    <row r="53" spans="1:38" ht="13.5" thickBot="1" x14ac:dyDescent="0.3">
      <c r="A53" s="67" t="s">
        <v>120</v>
      </c>
      <c r="B53" s="66" t="s">
        <v>30</v>
      </c>
      <c r="C53" s="177">
        <v>1753</v>
      </c>
      <c r="D53" s="177">
        <v>6548</v>
      </c>
      <c r="E53" s="177">
        <v>11327</v>
      </c>
      <c r="F53" s="177">
        <v>13925</v>
      </c>
      <c r="G53" s="177">
        <v>15465</v>
      </c>
      <c r="H53" s="177">
        <v>16971</v>
      </c>
      <c r="I53" s="177">
        <v>1434.6669363442679</v>
      </c>
      <c r="J53" s="177">
        <v>5586.675900881135</v>
      </c>
      <c r="K53" s="177">
        <v>9664.0619928650904</v>
      </c>
      <c r="L53" s="177">
        <v>11880.644764778528</v>
      </c>
      <c r="M53" s="177">
        <v>13194.554491008972</v>
      </c>
      <c r="N53" s="177">
        <v>14479.455820686278</v>
      </c>
      <c r="O53" s="177">
        <v>1131.9193122750025</v>
      </c>
      <c r="P53" s="177">
        <v>4630.1684780740952</v>
      </c>
      <c r="Q53" s="177">
        <v>8009.456070730801</v>
      </c>
      <c r="R53" s="177">
        <v>9846.5326904675912</v>
      </c>
      <c r="S53" s="177">
        <v>10935.484959287705</v>
      </c>
      <c r="T53" s="177">
        <v>12000.395424770233</v>
      </c>
      <c r="U53" s="305">
        <v>1283.4080000000001</v>
      </c>
      <c r="V53" s="306">
        <v>2220.0920000000001</v>
      </c>
      <c r="W53" s="306">
        <v>2729.3</v>
      </c>
      <c r="X53" s="306">
        <v>3031.14</v>
      </c>
      <c r="Y53" s="307">
        <v>3326.3160000000003</v>
      </c>
      <c r="Z53" s="139">
        <v>52.9</v>
      </c>
      <c r="AA53" s="146">
        <v>338008.55944359663</v>
      </c>
      <c r="AB53" s="146">
        <v>341848.49346748419</v>
      </c>
      <c r="AC53" s="146">
        <v>371136.47081929038</v>
      </c>
      <c r="AD53" s="63">
        <v>4.7</v>
      </c>
      <c r="AE53" s="63">
        <v>5600</v>
      </c>
      <c r="AF53" s="63">
        <f t="shared" si="0"/>
        <v>26320</v>
      </c>
      <c r="AG53" s="144">
        <f t="shared" si="1"/>
        <v>311688.55944359663</v>
      </c>
      <c r="AH53" s="63">
        <v>6166</v>
      </c>
      <c r="AI53" s="63">
        <v>10483</v>
      </c>
      <c r="AJ53" s="26">
        <v>167465.4887136</v>
      </c>
      <c r="AK53" s="26">
        <v>169660.3887136</v>
      </c>
      <c r="AL53" s="26">
        <v>1.1000000000000001</v>
      </c>
    </row>
    <row r="54" spans="1:38" ht="13.5" thickBot="1" x14ac:dyDescent="0.3">
      <c r="A54" s="76" t="s">
        <v>121</v>
      </c>
      <c r="B54" s="70" t="s">
        <v>31</v>
      </c>
      <c r="C54" s="177">
        <v>1796</v>
      </c>
      <c r="D54" s="177">
        <v>6736</v>
      </c>
      <c r="E54" s="177">
        <v>11660</v>
      </c>
      <c r="F54" s="177">
        <v>14336</v>
      </c>
      <c r="G54" s="177">
        <v>15922</v>
      </c>
      <c r="H54" s="177">
        <v>17474</v>
      </c>
      <c r="I54" s="177">
        <v>1469.8584242294951</v>
      </c>
      <c r="J54" s="177">
        <v>5747.0752700573184</v>
      </c>
      <c r="K54" s="177">
        <v>9948.173641459076</v>
      </c>
      <c r="L54" s="177">
        <v>12231.305087817953</v>
      </c>
      <c r="M54" s="177">
        <v>13584.461468208527</v>
      </c>
      <c r="N54" s="177">
        <v>14908.609452045961</v>
      </c>
      <c r="O54" s="177">
        <v>1159.6845891876237</v>
      </c>
      <c r="P54" s="177">
        <v>4763.1055082936937</v>
      </c>
      <c r="Q54" s="177">
        <v>8244.9243210665791</v>
      </c>
      <c r="R54" s="177">
        <v>10137.155666107245</v>
      </c>
      <c r="S54" s="177">
        <v>11258.635080619388</v>
      </c>
      <c r="T54" s="177">
        <v>12356.072691793945</v>
      </c>
      <c r="U54" s="305">
        <v>1320.2560000000001</v>
      </c>
      <c r="V54" s="306">
        <v>2285.36</v>
      </c>
      <c r="W54" s="306">
        <v>2809.8560000000002</v>
      </c>
      <c r="X54" s="306">
        <v>3120.712</v>
      </c>
      <c r="Y54" s="307">
        <v>3424.904</v>
      </c>
      <c r="Z54" s="139">
        <v>54</v>
      </c>
      <c r="AA54" s="146">
        <v>344900.24212070421</v>
      </c>
      <c r="AB54" s="146">
        <v>348821.87686850416</v>
      </c>
      <c r="AC54" s="146">
        <v>378733.00267460418</v>
      </c>
      <c r="AD54" s="63">
        <v>4.8</v>
      </c>
      <c r="AE54" s="63">
        <v>5600</v>
      </c>
      <c r="AF54" s="63">
        <f t="shared" si="0"/>
        <v>26880</v>
      </c>
      <c r="AG54" s="144">
        <f t="shared" si="1"/>
        <v>318020.24212070421</v>
      </c>
      <c r="AH54" s="63">
        <v>6166</v>
      </c>
      <c r="AI54" s="63">
        <v>10483</v>
      </c>
      <c r="AJ54" s="26">
        <v>170879.95552320001</v>
      </c>
      <c r="AK54" s="26">
        <v>173121.55552320002</v>
      </c>
      <c r="AL54" s="26">
        <v>1.1000000000000001</v>
      </c>
    </row>
    <row r="55" spans="1:38" ht="13.5" thickBot="1" x14ac:dyDescent="0.3">
      <c r="A55" s="67" t="s">
        <v>122</v>
      </c>
      <c r="B55" s="66" t="s">
        <v>32</v>
      </c>
      <c r="C55" s="177">
        <v>1837</v>
      </c>
      <c r="D55" s="177">
        <v>6922</v>
      </c>
      <c r="E55" s="177">
        <v>11992</v>
      </c>
      <c r="F55" s="177">
        <v>14746</v>
      </c>
      <c r="G55" s="177">
        <v>16378.999999999998</v>
      </c>
      <c r="H55" s="177">
        <v>17976</v>
      </c>
      <c r="I55" s="177">
        <v>1503.4130987247117</v>
      </c>
      <c r="J55" s="177">
        <v>5905.7682629656711</v>
      </c>
      <c r="K55" s="177">
        <v>10231.432101919147</v>
      </c>
      <c r="L55" s="177">
        <v>12581.112222723461</v>
      </c>
      <c r="M55" s="177">
        <v>13974.368445408079</v>
      </c>
      <c r="N55" s="177">
        <v>15336.90989527173</v>
      </c>
      <c r="O55" s="177">
        <v>1186.1584578717509</v>
      </c>
      <c r="P55" s="177">
        <v>4894.628314787552</v>
      </c>
      <c r="Q55" s="177">
        <v>8479.6854595394852</v>
      </c>
      <c r="R55" s="177">
        <v>10427.071529884028</v>
      </c>
      <c r="S55" s="177">
        <v>11581.78520195107</v>
      </c>
      <c r="T55" s="177">
        <v>12711.042846954786</v>
      </c>
      <c r="U55" s="305">
        <v>1356.712</v>
      </c>
      <c r="V55" s="306">
        <v>2350.4320000000002</v>
      </c>
      <c r="W55" s="306">
        <v>2890.2160000000003</v>
      </c>
      <c r="X55" s="306">
        <v>3210.2839999999997</v>
      </c>
      <c r="Y55" s="307">
        <v>3523.2960000000003</v>
      </c>
      <c r="Z55" s="139">
        <v>55.1</v>
      </c>
      <c r="AA55" s="146">
        <v>351956.51009298163</v>
      </c>
      <c r="AB55" s="146">
        <v>355959.84556469414</v>
      </c>
      <c r="AC55" s="146">
        <v>386494.1198250879</v>
      </c>
      <c r="AD55" s="63">
        <v>4.9000000000000004</v>
      </c>
      <c r="AE55" s="63">
        <v>5600</v>
      </c>
      <c r="AF55" s="63">
        <f t="shared" si="0"/>
        <v>27440.000000000004</v>
      </c>
      <c r="AG55" s="144">
        <f t="shared" si="1"/>
        <v>324516.51009298163</v>
      </c>
      <c r="AH55" s="63">
        <v>6166</v>
      </c>
      <c r="AI55" s="63">
        <v>10483</v>
      </c>
      <c r="AJ55" s="26">
        <v>174375.96570240005</v>
      </c>
      <c r="AK55" s="26">
        <v>176664.26570240004</v>
      </c>
      <c r="AL55" s="26">
        <v>1.1000000000000001</v>
      </c>
    </row>
    <row r="56" spans="1:38" ht="13.5" thickBot="1" x14ac:dyDescent="0.3">
      <c r="A56" s="76" t="s">
        <v>123</v>
      </c>
      <c r="B56" s="70" t="s">
        <v>33</v>
      </c>
      <c r="C56" s="177">
        <v>1878</v>
      </c>
      <c r="D56" s="177">
        <v>7108</v>
      </c>
      <c r="E56" s="177">
        <v>12324</v>
      </c>
      <c r="F56" s="177">
        <v>15156</v>
      </c>
      <c r="G56" s="177">
        <v>16836</v>
      </c>
      <c r="H56" s="177">
        <v>18478</v>
      </c>
      <c r="I56" s="177">
        <v>1536.9677732199284</v>
      </c>
      <c r="J56" s="177">
        <v>6064.4612558740237</v>
      </c>
      <c r="K56" s="177">
        <v>10514.690562379217</v>
      </c>
      <c r="L56" s="177">
        <v>12930.919357628967</v>
      </c>
      <c r="M56" s="177">
        <v>14364.275422607634</v>
      </c>
      <c r="N56" s="177">
        <v>15765.210338497498</v>
      </c>
      <c r="O56" s="177">
        <v>1212.6323265558783</v>
      </c>
      <c r="P56" s="177">
        <v>5026.1511212814094</v>
      </c>
      <c r="Q56" s="177">
        <v>8714.4465980123932</v>
      </c>
      <c r="R56" s="177">
        <v>10716.987393660813</v>
      </c>
      <c r="S56" s="177">
        <v>11904.935323282754</v>
      </c>
      <c r="T56" s="177">
        <v>13066.013002115631</v>
      </c>
      <c r="U56" s="305">
        <v>1393.1679999999999</v>
      </c>
      <c r="V56" s="306">
        <v>2415.5039999999999</v>
      </c>
      <c r="W56" s="306">
        <v>2970.5760000000005</v>
      </c>
      <c r="X56" s="306">
        <v>3299.8559999999998</v>
      </c>
      <c r="Y56" s="307">
        <v>3621.6880000000001</v>
      </c>
      <c r="Z56" s="139">
        <v>56.2</v>
      </c>
      <c r="AA56" s="146">
        <v>359010.16560025618</v>
      </c>
      <c r="AB56" s="146">
        <v>363095.20179588126</v>
      </c>
      <c r="AC56" s="146">
        <v>394252.62451056874</v>
      </c>
      <c r="AD56" s="63">
        <v>5</v>
      </c>
      <c r="AE56" s="63">
        <v>5600</v>
      </c>
      <c r="AF56" s="63">
        <f t="shared" si="0"/>
        <v>28000</v>
      </c>
      <c r="AG56" s="144">
        <f t="shared" si="1"/>
        <v>331010.16560025618</v>
      </c>
      <c r="AH56" s="63">
        <v>6166</v>
      </c>
      <c r="AI56" s="63">
        <v>10483</v>
      </c>
      <c r="AJ56" s="26">
        <v>177870.68154240007</v>
      </c>
      <c r="AK56" s="26">
        <v>180205.68154240007</v>
      </c>
      <c r="AL56" s="26">
        <v>1.1000000000000001</v>
      </c>
    </row>
    <row r="57" spans="1:38" ht="13.5" thickBot="1" x14ac:dyDescent="0.3">
      <c r="A57" s="67" t="s">
        <v>124</v>
      </c>
      <c r="B57" s="66" t="s">
        <v>34</v>
      </c>
      <c r="C57" s="177">
        <v>1923</v>
      </c>
      <c r="D57" s="177">
        <v>7148</v>
      </c>
      <c r="E57" s="177">
        <v>12364</v>
      </c>
      <c r="F57" s="177">
        <v>15198</v>
      </c>
      <c r="G57" s="177">
        <v>16878</v>
      </c>
      <c r="H57" s="177">
        <v>18520.000000000004</v>
      </c>
      <c r="I57" s="177">
        <v>1573.7960744951665</v>
      </c>
      <c r="J57" s="177">
        <v>6098.5887812306582</v>
      </c>
      <c r="K57" s="177">
        <v>10548.818087735852</v>
      </c>
      <c r="L57" s="177">
        <v>12966.753259253433</v>
      </c>
      <c r="M57" s="177">
        <v>14400.1093242321</v>
      </c>
      <c r="N57" s="177">
        <v>15801.044240121964</v>
      </c>
      <c r="O57" s="177">
        <v>1241.6890116969937</v>
      </c>
      <c r="P57" s="177">
        <v>5054.4355957962171</v>
      </c>
      <c r="Q57" s="177">
        <v>8742.7310725272037</v>
      </c>
      <c r="R57" s="177">
        <v>10746.68609190136</v>
      </c>
      <c r="S57" s="177">
        <v>11934.634021523303</v>
      </c>
      <c r="T57" s="177">
        <v>13095.71170035618</v>
      </c>
      <c r="U57" s="305">
        <v>1401.008</v>
      </c>
      <c r="V57" s="306">
        <v>2423.3440000000001</v>
      </c>
      <c r="W57" s="306">
        <v>2978.8080000000004</v>
      </c>
      <c r="X57" s="306">
        <v>3308.0880000000002</v>
      </c>
      <c r="Y57" s="307">
        <v>3629.92</v>
      </c>
      <c r="Z57" s="139">
        <v>56.2</v>
      </c>
      <c r="AA57" s="146">
        <v>366066.43357253342</v>
      </c>
      <c r="AB57" s="146">
        <v>370233.1704920709</v>
      </c>
      <c r="AC57" s="146">
        <v>402013.7416610521</v>
      </c>
      <c r="AD57" s="63">
        <v>5.0999999999999996</v>
      </c>
      <c r="AE57" s="63">
        <v>5600</v>
      </c>
      <c r="AF57" s="63">
        <f t="shared" si="0"/>
        <v>28559.999999999996</v>
      </c>
      <c r="AG57" s="144">
        <f t="shared" si="1"/>
        <v>337506.43357253342</v>
      </c>
      <c r="AH57" s="63">
        <v>6166</v>
      </c>
      <c r="AI57" s="63">
        <v>10483</v>
      </c>
      <c r="AJ57" s="26">
        <v>181366.69172160001</v>
      </c>
      <c r="AK57" s="26">
        <v>183748.39172160003</v>
      </c>
      <c r="AL57" s="26">
        <v>1.1000000000000001</v>
      </c>
    </row>
    <row r="58" spans="1:38" ht="13.5" thickBot="1" x14ac:dyDescent="0.3">
      <c r="A58" s="76" t="s">
        <v>125</v>
      </c>
      <c r="B58" s="70" t="s">
        <v>35</v>
      </c>
      <c r="C58" s="177">
        <v>1968</v>
      </c>
      <c r="D58" s="177">
        <v>7188</v>
      </c>
      <c r="E58" s="177">
        <v>12404</v>
      </c>
      <c r="F58" s="177">
        <v>15240</v>
      </c>
      <c r="G58" s="177">
        <v>16920</v>
      </c>
      <c r="H58" s="177">
        <v>18562</v>
      </c>
      <c r="I58" s="177">
        <v>1610.6243757704044</v>
      </c>
      <c r="J58" s="177">
        <v>6132.7163065872937</v>
      </c>
      <c r="K58" s="177">
        <v>10582.945613092486</v>
      </c>
      <c r="L58" s="177">
        <v>13002.587160877902</v>
      </c>
      <c r="M58" s="177">
        <v>14435.943225856568</v>
      </c>
      <c r="N58" s="177">
        <v>15836.878141746432</v>
      </c>
      <c r="O58" s="177">
        <v>1270.7456968381091</v>
      </c>
      <c r="P58" s="177">
        <v>5082.7200703110266</v>
      </c>
      <c r="Q58" s="177">
        <v>8771.0155470420104</v>
      </c>
      <c r="R58" s="177">
        <v>10776.384790141909</v>
      </c>
      <c r="S58" s="177">
        <v>11964.332719763852</v>
      </c>
      <c r="T58" s="177">
        <v>13125.410398596727</v>
      </c>
      <c r="U58" s="305">
        <v>1408.8480000000002</v>
      </c>
      <c r="V58" s="306">
        <v>2431.1840000000002</v>
      </c>
      <c r="W58" s="306">
        <v>2987.0400000000004</v>
      </c>
      <c r="X58" s="306">
        <v>3316.3200000000006</v>
      </c>
      <c r="Y58" s="307">
        <v>3638.1520000000005</v>
      </c>
      <c r="Z58" s="139">
        <v>56.2</v>
      </c>
      <c r="AA58" s="146">
        <v>373122.70154481061</v>
      </c>
      <c r="AB58" s="146">
        <v>377371.13918826077</v>
      </c>
      <c r="AC58" s="146">
        <v>409774.85881153576</v>
      </c>
      <c r="AD58" s="63">
        <v>5.2</v>
      </c>
      <c r="AE58" s="63">
        <v>5600</v>
      </c>
      <c r="AF58" s="63">
        <f t="shared" si="0"/>
        <v>29120</v>
      </c>
      <c r="AG58" s="144">
        <f t="shared" si="1"/>
        <v>344002.70154481061</v>
      </c>
      <c r="AH58" s="63">
        <v>6166</v>
      </c>
      <c r="AI58" s="63">
        <v>10483</v>
      </c>
      <c r="AJ58" s="26">
        <v>184862.70190080002</v>
      </c>
      <c r="AK58" s="26">
        <v>187291.10190080001</v>
      </c>
      <c r="AL58" s="26">
        <v>1.1000000000000001</v>
      </c>
    </row>
    <row r="59" spans="1:38" ht="13.5" thickBot="1" x14ac:dyDescent="0.3">
      <c r="A59" s="67" t="s">
        <v>126</v>
      </c>
      <c r="B59" s="66" t="s">
        <v>36</v>
      </c>
      <c r="C59" s="177">
        <v>2011.0000000000002</v>
      </c>
      <c r="D59" s="177">
        <v>7380</v>
      </c>
      <c r="E59" s="177">
        <v>12740</v>
      </c>
      <c r="F59" s="177">
        <v>15655.000000000002</v>
      </c>
      <c r="G59" s="177">
        <v>17381</v>
      </c>
      <c r="H59" s="177">
        <v>19069.000000000004</v>
      </c>
      <c r="I59" s="177">
        <v>1645.8158636556318</v>
      </c>
      <c r="J59" s="177">
        <v>6296.5284282991415</v>
      </c>
      <c r="K59" s="177">
        <v>10869.616826088219</v>
      </c>
      <c r="L59" s="177">
        <v>13356.660236452988</v>
      </c>
      <c r="M59" s="177">
        <v>14829.262955591785</v>
      </c>
      <c r="N59" s="177">
        <v>16269.44452564178</v>
      </c>
      <c r="O59" s="177">
        <v>1298.51097375073</v>
      </c>
      <c r="P59" s="177">
        <v>5218.4855479821053</v>
      </c>
      <c r="Q59" s="177">
        <v>9008.6051329663987</v>
      </c>
      <c r="R59" s="177">
        <v>11069.836213233044</v>
      </c>
      <c r="S59" s="177">
        <v>12290.311288547016</v>
      </c>
      <c r="T59" s="177">
        <v>13483.91611307192</v>
      </c>
      <c r="U59" s="305">
        <v>1446.4800000000002</v>
      </c>
      <c r="V59" s="306">
        <v>2497.04</v>
      </c>
      <c r="W59" s="306">
        <v>3068.38</v>
      </c>
      <c r="X59" s="306">
        <v>3406.6759999999999</v>
      </c>
      <c r="Y59" s="307">
        <v>3737.5240000000003</v>
      </c>
      <c r="Z59" s="139">
        <v>58.7</v>
      </c>
      <c r="AA59" s="146">
        <v>380210.31909712026</v>
      </c>
      <c r="AB59" s="146">
        <v>384540.45746448269</v>
      </c>
      <c r="AC59" s="146">
        <v>417567.32554205158</v>
      </c>
      <c r="AD59" s="63">
        <v>5.3</v>
      </c>
      <c r="AE59" s="63">
        <v>5600</v>
      </c>
      <c r="AF59" s="63">
        <f t="shared" si="0"/>
        <v>29680</v>
      </c>
      <c r="AG59" s="144">
        <f t="shared" si="1"/>
        <v>350530.31909712026</v>
      </c>
      <c r="AH59" s="63">
        <v>6166</v>
      </c>
      <c r="AI59" s="63">
        <v>10483</v>
      </c>
      <c r="AJ59" s="26">
        <v>188374.24415040002</v>
      </c>
      <c r="AK59" s="26">
        <v>190849.34415040002</v>
      </c>
      <c r="AL59" s="26">
        <v>1.1000000000000001</v>
      </c>
    </row>
    <row r="60" spans="1:38" ht="13.5" thickBot="1" x14ac:dyDescent="0.3">
      <c r="A60" s="76" t="s">
        <v>127</v>
      </c>
      <c r="B60" s="70" t="s">
        <v>37</v>
      </c>
      <c r="C60" s="177">
        <v>2054</v>
      </c>
      <c r="D60" s="177">
        <v>7572</v>
      </c>
      <c r="E60" s="177">
        <v>13076</v>
      </c>
      <c r="F60" s="177">
        <v>16070</v>
      </c>
      <c r="G60" s="177">
        <v>17842</v>
      </c>
      <c r="H60" s="177">
        <v>19576</v>
      </c>
      <c r="I60" s="177">
        <v>1681.007351540859</v>
      </c>
      <c r="J60" s="177">
        <v>6460.3405500109893</v>
      </c>
      <c r="K60" s="177">
        <v>11156.288039083953</v>
      </c>
      <c r="L60" s="177">
        <v>13710.733312028076</v>
      </c>
      <c r="M60" s="177">
        <v>15222.582685327001</v>
      </c>
      <c r="N60" s="177">
        <v>16702.010909537126</v>
      </c>
      <c r="O60" s="177">
        <v>1326.2762506633514</v>
      </c>
      <c r="P60" s="177">
        <v>5354.251025653185</v>
      </c>
      <c r="Q60" s="177">
        <v>9246.194718890787</v>
      </c>
      <c r="R60" s="177">
        <v>11363.287636324179</v>
      </c>
      <c r="S60" s="177">
        <v>12616.289857330179</v>
      </c>
      <c r="T60" s="177">
        <v>13842.421827547114</v>
      </c>
      <c r="U60" s="305">
        <v>1484.1120000000001</v>
      </c>
      <c r="V60" s="306">
        <v>2562.8960000000002</v>
      </c>
      <c r="W60" s="306">
        <v>3149.7200000000003</v>
      </c>
      <c r="X60" s="306">
        <v>3497.0319999999997</v>
      </c>
      <c r="Y60" s="307">
        <v>3836.8960000000002</v>
      </c>
      <c r="Z60" s="139">
        <v>61.2</v>
      </c>
      <c r="AA60" s="146">
        <v>387297.93664942996</v>
      </c>
      <c r="AB60" s="146">
        <v>391709.77574070502</v>
      </c>
      <c r="AC60" s="146">
        <v>425359.79227256757</v>
      </c>
      <c r="AD60" s="63">
        <v>5.4</v>
      </c>
      <c r="AE60" s="63">
        <v>5600</v>
      </c>
      <c r="AF60" s="63">
        <f t="shared" si="0"/>
        <v>30240.000000000004</v>
      </c>
      <c r="AG60" s="144">
        <f t="shared" si="1"/>
        <v>357057.93664942996</v>
      </c>
      <c r="AH60" s="63">
        <v>6166</v>
      </c>
      <c r="AI60" s="63">
        <v>10483</v>
      </c>
      <c r="AJ60" s="26">
        <v>191885.78640000001</v>
      </c>
      <c r="AK60" s="26">
        <v>194407.5864</v>
      </c>
      <c r="AL60" s="26">
        <v>1.1000000000000001</v>
      </c>
    </row>
    <row r="61" spans="1:38" ht="13.5" thickBot="1" x14ac:dyDescent="0.3">
      <c r="A61" s="67" t="s">
        <v>128</v>
      </c>
      <c r="B61" s="66" t="s">
        <v>38</v>
      </c>
      <c r="C61" s="177">
        <v>2094.9999999999995</v>
      </c>
      <c r="D61" s="177">
        <v>7759</v>
      </c>
      <c r="E61" s="177">
        <v>13408.000000000002</v>
      </c>
      <c r="F61" s="177">
        <v>16480</v>
      </c>
      <c r="G61" s="177">
        <v>18299</v>
      </c>
      <c r="H61" s="177">
        <v>20078</v>
      </c>
      <c r="I61" s="177">
        <v>1714.5620260360758</v>
      </c>
      <c r="J61" s="177">
        <v>6619.8867310532569</v>
      </c>
      <c r="K61" s="177">
        <v>11439.546499544022</v>
      </c>
      <c r="L61" s="177">
        <v>14060.540446933583</v>
      </c>
      <c r="M61" s="177">
        <v>15612.489662526556</v>
      </c>
      <c r="N61" s="177">
        <v>17130.311352762896</v>
      </c>
      <c r="O61" s="177">
        <v>1352.7501193474789</v>
      </c>
      <c r="P61" s="177">
        <v>5486.4809440099125</v>
      </c>
      <c r="Q61" s="177">
        <v>9480.9558573636969</v>
      </c>
      <c r="R61" s="177">
        <v>11653.203500100961</v>
      </c>
      <c r="S61" s="177">
        <v>12939.439978661863</v>
      </c>
      <c r="T61" s="177">
        <v>14197.391982707955</v>
      </c>
      <c r="U61" s="305">
        <v>1520.7639999999999</v>
      </c>
      <c r="V61" s="306">
        <v>2627.9680000000003</v>
      </c>
      <c r="W61" s="306">
        <v>3230.08</v>
      </c>
      <c r="X61" s="306">
        <v>3586.6040000000003</v>
      </c>
      <c r="Y61" s="307">
        <v>3935.288</v>
      </c>
      <c r="Z61" s="139">
        <v>62.3</v>
      </c>
      <c r="AA61" s="146">
        <v>394126.92016647302</v>
      </c>
      <c r="AB61" s="146">
        <v>398620.45998166042</v>
      </c>
      <c r="AC61" s="146">
        <v>432893.62496781669</v>
      </c>
      <c r="AD61" s="63">
        <v>5.5</v>
      </c>
      <c r="AE61" s="63">
        <v>5600</v>
      </c>
      <c r="AF61" s="63">
        <f t="shared" si="0"/>
        <v>30800</v>
      </c>
      <c r="AG61" s="144">
        <f t="shared" si="1"/>
        <v>363326.92016647302</v>
      </c>
      <c r="AH61" s="63">
        <v>6166</v>
      </c>
      <c r="AI61" s="63">
        <v>10483</v>
      </c>
      <c r="AJ61" s="26">
        <v>195269.18906880004</v>
      </c>
      <c r="AK61" s="26">
        <v>197837.68906880004</v>
      </c>
      <c r="AL61" s="26">
        <v>1.1000000000000001</v>
      </c>
    </row>
    <row r="62" spans="1:38" ht="13.5" thickBot="1" x14ac:dyDescent="0.3">
      <c r="A62" s="76" t="s">
        <v>129</v>
      </c>
      <c r="B62" s="70" t="s">
        <v>39</v>
      </c>
      <c r="C62" s="177">
        <v>2136</v>
      </c>
      <c r="D62" s="177">
        <v>7946</v>
      </c>
      <c r="E62" s="177">
        <v>13740</v>
      </c>
      <c r="F62" s="177">
        <v>16890</v>
      </c>
      <c r="G62" s="177">
        <v>18756</v>
      </c>
      <c r="H62" s="177">
        <v>20580</v>
      </c>
      <c r="I62" s="177">
        <v>1748.1167005312927</v>
      </c>
      <c r="J62" s="177">
        <v>6779.4329120955254</v>
      </c>
      <c r="K62" s="177">
        <v>11722.804960004092</v>
      </c>
      <c r="L62" s="177">
        <v>14410.347581839093</v>
      </c>
      <c r="M62" s="177">
        <v>16002.396639726112</v>
      </c>
      <c r="N62" s="177">
        <v>17558.611795988661</v>
      </c>
      <c r="O62" s="177">
        <v>1379.2239880316063</v>
      </c>
      <c r="P62" s="177">
        <v>5618.7108623666409</v>
      </c>
      <c r="Q62" s="177">
        <v>9715.716995836603</v>
      </c>
      <c r="R62" s="177">
        <v>11943.119363877746</v>
      </c>
      <c r="S62" s="177">
        <v>13262.590099993547</v>
      </c>
      <c r="T62" s="177">
        <v>14552.362137868799</v>
      </c>
      <c r="U62" s="305">
        <v>1557.4159999999999</v>
      </c>
      <c r="V62" s="306">
        <v>2693.0400000000004</v>
      </c>
      <c r="W62" s="306">
        <v>3310.44</v>
      </c>
      <c r="X62" s="306">
        <v>3676.1760000000004</v>
      </c>
      <c r="Y62" s="307">
        <v>4033.6799999999994</v>
      </c>
      <c r="Z62" s="139">
        <v>63.4</v>
      </c>
      <c r="AA62" s="146">
        <v>400953.2912185131</v>
      </c>
      <c r="AB62" s="146">
        <v>405528.53175761312</v>
      </c>
      <c r="AC62" s="146">
        <v>440424.84519806312</v>
      </c>
      <c r="AD62" s="63">
        <v>5.6</v>
      </c>
      <c r="AE62" s="63">
        <v>5600</v>
      </c>
      <c r="AF62" s="63">
        <f t="shared" si="0"/>
        <v>31359.999999999996</v>
      </c>
      <c r="AG62" s="144">
        <f t="shared" si="1"/>
        <v>369593.2912185131</v>
      </c>
      <c r="AH62" s="63">
        <v>6166</v>
      </c>
      <c r="AI62" s="63">
        <v>10483</v>
      </c>
      <c r="AJ62" s="26">
        <v>198651.29739840003</v>
      </c>
      <c r="AK62" s="26">
        <v>201266.49739840004</v>
      </c>
      <c r="AL62" s="26">
        <v>1.1000000000000001</v>
      </c>
    </row>
    <row r="63" spans="1:38" ht="13.5" thickBot="1" x14ac:dyDescent="0.3">
      <c r="A63" s="67" t="s">
        <v>130</v>
      </c>
      <c r="B63" s="66" t="s">
        <v>40</v>
      </c>
      <c r="C63" s="177">
        <v>2182.0000000000005</v>
      </c>
      <c r="D63" s="177">
        <v>8135.9999999999991</v>
      </c>
      <c r="E63" s="177">
        <v>14075</v>
      </c>
      <c r="F63" s="177">
        <v>17303</v>
      </c>
      <c r="G63" s="177">
        <v>19216</v>
      </c>
      <c r="H63" s="177">
        <v>21086</v>
      </c>
      <c r="I63" s="177">
        <v>1785.7634085015359</v>
      </c>
      <c r="J63" s="177">
        <v>6941.5386575395405</v>
      </c>
      <c r="K63" s="177">
        <v>12008.62298486591</v>
      </c>
      <c r="L63" s="177">
        <v>14762.714281146347</v>
      </c>
      <c r="M63" s="177">
        <v>16394.863181327408</v>
      </c>
      <c r="N63" s="177">
        <v>17990.324991750094</v>
      </c>
      <c r="O63" s="177">
        <v>1408.9263772869685</v>
      </c>
      <c r="P63" s="177">
        <v>5753.0621163119795</v>
      </c>
      <c r="Q63" s="177">
        <v>9952.5994698981212</v>
      </c>
      <c r="R63" s="177">
        <v>12235.156563243141</v>
      </c>
      <c r="S63" s="177">
        <v>13587.86155691384</v>
      </c>
      <c r="T63" s="177">
        <v>14910.160740481122</v>
      </c>
      <c r="U63" s="305">
        <v>1594.6560000000002</v>
      </c>
      <c r="V63" s="306">
        <v>2758.7000000000003</v>
      </c>
      <c r="W63" s="306">
        <v>3391.3879999999999</v>
      </c>
      <c r="X63" s="306">
        <v>3766.3359999999998</v>
      </c>
      <c r="Y63" s="307">
        <v>4132.8560000000007</v>
      </c>
      <c r="Z63" s="139">
        <v>64.5</v>
      </c>
      <c r="AA63" s="146">
        <v>407097.80890485016</v>
      </c>
      <c r="AB63" s="146">
        <v>411754.75016786275</v>
      </c>
      <c r="AC63" s="146">
        <v>447274.21206260641</v>
      </c>
      <c r="AD63" s="63">
        <v>5.7</v>
      </c>
      <c r="AE63" s="63">
        <v>5600</v>
      </c>
      <c r="AF63" s="63">
        <f t="shared" si="0"/>
        <v>31920</v>
      </c>
      <c r="AG63" s="144">
        <f t="shared" si="1"/>
        <v>375177.80890485016</v>
      </c>
      <c r="AH63" s="63">
        <v>6166</v>
      </c>
      <c r="AI63" s="63">
        <v>10483</v>
      </c>
      <c r="AJ63" s="26">
        <v>201695.58319680006</v>
      </c>
      <c r="AK63" s="26">
        <v>204357.48319680005</v>
      </c>
      <c r="AL63" s="26">
        <v>1.1000000000000001</v>
      </c>
    </row>
    <row r="64" spans="1:38" ht="13.5" thickBot="1" x14ac:dyDescent="0.3">
      <c r="A64" s="76" t="s">
        <v>131</v>
      </c>
      <c r="B64" s="70" t="s">
        <v>41</v>
      </c>
      <c r="C64" s="177">
        <v>2228</v>
      </c>
      <c r="D64" s="177">
        <v>8326</v>
      </c>
      <c r="E64" s="177">
        <v>14410</v>
      </c>
      <c r="F64" s="177">
        <v>17716</v>
      </c>
      <c r="G64" s="177">
        <v>19676</v>
      </c>
      <c r="H64" s="177">
        <v>21592</v>
      </c>
      <c r="I64" s="177">
        <v>1823.4101164717792</v>
      </c>
      <c r="J64" s="177">
        <v>7103.6444029835566</v>
      </c>
      <c r="K64" s="177">
        <v>12294.441009727727</v>
      </c>
      <c r="L64" s="177">
        <v>15115.080980453604</v>
      </c>
      <c r="M64" s="177">
        <v>16787.329722928709</v>
      </c>
      <c r="N64" s="177">
        <v>18422.038187511524</v>
      </c>
      <c r="O64" s="177">
        <v>1438.6287665423308</v>
      </c>
      <c r="P64" s="177">
        <v>5887.413370257319</v>
      </c>
      <c r="Q64" s="177">
        <v>10189.481943959639</v>
      </c>
      <c r="R64" s="177">
        <v>12527.193762608535</v>
      </c>
      <c r="S64" s="177">
        <v>13913.133013834133</v>
      </c>
      <c r="T64" s="177">
        <v>15267.959343093444</v>
      </c>
      <c r="U64" s="305">
        <v>1631.8960000000002</v>
      </c>
      <c r="V64" s="306">
        <v>2824.36</v>
      </c>
      <c r="W64" s="306">
        <v>3472.3360000000002</v>
      </c>
      <c r="X64" s="306">
        <v>3856.4960000000001</v>
      </c>
      <c r="Y64" s="307">
        <v>4232.0320000000002</v>
      </c>
      <c r="Z64" s="139">
        <v>65.599999999999994</v>
      </c>
      <c r="AA64" s="146">
        <v>413242.32659118704</v>
      </c>
      <c r="AB64" s="146">
        <v>417980.96857811202</v>
      </c>
      <c r="AC64" s="146">
        <v>454123.57892714959</v>
      </c>
      <c r="AD64" s="63">
        <v>5.8</v>
      </c>
      <c r="AE64" s="63">
        <v>5600</v>
      </c>
      <c r="AF64" s="63">
        <f t="shared" si="0"/>
        <v>32480</v>
      </c>
      <c r="AG64" s="144">
        <f t="shared" si="1"/>
        <v>380762.32659118704</v>
      </c>
      <c r="AH64" s="63">
        <v>6166</v>
      </c>
      <c r="AI64" s="63">
        <v>10483</v>
      </c>
      <c r="AJ64" s="26">
        <v>204739.86899520003</v>
      </c>
      <c r="AK64" s="26">
        <v>207448.46899520003</v>
      </c>
      <c r="AL64" s="26">
        <v>1.1000000000000001</v>
      </c>
    </row>
    <row r="65" spans="1:40" ht="13.5" thickBot="1" x14ac:dyDescent="0.3">
      <c r="A65" s="67" t="s">
        <v>132</v>
      </c>
      <c r="B65" s="66" t="s">
        <v>42</v>
      </c>
      <c r="C65" s="177">
        <v>2270</v>
      </c>
      <c r="D65" s="177">
        <v>8364</v>
      </c>
      <c r="E65" s="177">
        <v>14447</v>
      </c>
      <c r="F65" s="177">
        <v>17755.000000000004</v>
      </c>
      <c r="G65" s="177">
        <v>19715</v>
      </c>
      <c r="H65" s="177">
        <v>21631</v>
      </c>
      <c r="I65" s="177">
        <v>1857.7831976620012</v>
      </c>
      <c r="J65" s="177">
        <v>7136.0655520723594</v>
      </c>
      <c r="K65" s="177">
        <v>12326.008970682615</v>
      </c>
      <c r="L65" s="177">
        <v>15148.355317676323</v>
      </c>
      <c r="M65" s="177">
        <v>16820.604060151432</v>
      </c>
      <c r="N65" s="177">
        <v>18455.312524734247</v>
      </c>
      <c r="O65" s="177">
        <v>1465.7483393407049</v>
      </c>
      <c r="P65" s="177">
        <v>5914.2836210463856</v>
      </c>
      <c r="Q65" s="177">
        <v>10215.645082885838</v>
      </c>
      <c r="R65" s="177">
        <v>12554.771125260473</v>
      </c>
      <c r="S65" s="177">
        <v>13940.710376486071</v>
      </c>
      <c r="T65" s="177">
        <v>15295.536705745384</v>
      </c>
      <c r="U65" s="305">
        <v>1639.3439999999998</v>
      </c>
      <c r="V65" s="306">
        <v>2831.6119999999996</v>
      </c>
      <c r="W65" s="306">
        <v>3479.9800000000005</v>
      </c>
      <c r="X65" s="306">
        <v>3864.14</v>
      </c>
      <c r="Y65" s="307">
        <v>4239.6760000000004</v>
      </c>
      <c r="Z65" s="139">
        <v>65.599999999999994</v>
      </c>
      <c r="AA65" s="146">
        <v>419389.45674252691</v>
      </c>
      <c r="AB65" s="146">
        <v>424209.79945336439</v>
      </c>
      <c r="AC65" s="146">
        <v>460975.55825669563</v>
      </c>
      <c r="AD65" s="63">
        <v>5.9</v>
      </c>
      <c r="AE65" s="63">
        <v>5600</v>
      </c>
      <c r="AF65" s="63">
        <f t="shared" si="0"/>
        <v>33040</v>
      </c>
      <c r="AG65" s="144">
        <f t="shared" si="1"/>
        <v>386349.45674252691</v>
      </c>
      <c r="AH65" s="63">
        <v>6166</v>
      </c>
      <c r="AI65" s="63">
        <v>10483</v>
      </c>
      <c r="AJ65" s="26">
        <v>207785.44913280004</v>
      </c>
      <c r="AK65" s="26">
        <v>210540.74913280003</v>
      </c>
      <c r="AL65" s="26">
        <v>1.1000000000000001</v>
      </c>
    </row>
    <row r="66" spans="1:40" ht="13.5" thickBot="1" x14ac:dyDescent="0.3">
      <c r="A66" s="76" t="s">
        <v>133</v>
      </c>
      <c r="B66" s="73" t="s">
        <v>43</v>
      </c>
      <c r="C66" s="177">
        <v>2312</v>
      </c>
      <c r="D66" s="177">
        <v>8402</v>
      </c>
      <c r="E66" s="177">
        <v>14484</v>
      </c>
      <c r="F66" s="177">
        <v>17794</v>
      </c>
      <c r="G66" s="177">
        <v>19754</v>
      </c>
      <c r="H66" s="177">
        <v>21670</v>
      </c>
      <c r="I66" s="177">
        <v>1892.1562788522231</v>
      </c>
      <c r="J66" s="177">
        <v>7168.4867011611623</v>
      </c>
      <c r="K66" s="177">
        <v>12357.576931637501</v>
      </c>
      <c r="L66" s="177">
        <v>15181.629654899041</v>
      </c>
      <c r="M66" s="177">
        <v>16853.878397374152</v>
      </c>
      <c r="N66" s="177">
        <v>18488.586861956963</v>
      </c>
      <c r="O66" s="177">
        <v>1492.8679121390792</v>
      </c>
      <c r="P66" s="177">
        <v>5941.1538718354532</v>
      </c>
      <c r="Q66" s="177">
        <v>10241.808221812034</v>
      </c>
      <c r="R66" s="177">
        <v>12582.34848791241</v>
      </c>
      <c r="S66" s="177">
        <v>13968.287739138012</v>
      </c>
      <c r="T66" s="177">
        <v>15323.114068397323</v>
      </c>
      <c r="U66" s="308">
        <v>1646.7919999999999</v>
      </c>
      <c r="V66" s="309">
        <v>2838.864</v>
      </c>
      <c r="W66" s="309">
        <v>3487.6240000000003</v>
      </c>
      <c r="X66" s="309">
        <v>3871.7840000000006</v>
      </c>
      <c r="Y66" s="310">
        <v>4247.3200000000006</v>
      </c>
      <c r="Z66" s="141">
        <v>65.599999999999994</v>
      </c>
      <c r="AA66" s="146">
        <v>425533.97442886379</v>
      </c>
      <c r="AB66" s="146">
        <v>430436.0178636139</v>
      </c>
      <c r="AC66" s="146">
        <v>467824.9251212388</v>
      </c>
      <c r="AD66" s="63">
        <v>6</v>
      </c>
      <c r="AE66" s="63">
        <v>5600</v>
      </c>
      <c r="AF66" s="63">
        <f t="shared" si="0"/>
        <v>33600</v>
      </c>
      <c r="AG66" s="144">
        <f t="shared" si="1"/>
        <v>391933.97442886379</v>
      </c>
      <c r="AH66" s="63">
        <v>6166</v>
      </c>
      <c r="AI66" s="63">
        <v>10483</v>
      </c>
      <c r="AJ66" s="26">
        <v>210829.73493120004</v>
      </c>
      <c r="AK66" s="26">
        <v>213631.73493120004</v>
      </c>
      <c r="AL66" s="26">
        <v>1.1000000000000001</v>
      </c>
    </row>
    <row r="68" spans="1:40" s="4" customFormat="1" ht="13" x14ac:dyDescent="0.3">
      <c r="A68" s="80" t="s">
        <v>325</v>
      </c>
      <c r="B68" s="80"/>
      <c r="C68" s="80"/>
      <c r="D68" s="80"/>
      <c r="E68" s="80"/>
      <c r="F68" s="80"/>
      <c r="G68" s="80"/>
      <c r="H68" s="80"/>
      <c r="I68" s="80"/>
      <c r="J68" s="2"/>
      <c r="K68" s="2"/>
      <c r="L68" s="2"/>
      <c r="M68" s="2"/>
      <c r="T68" s="81"/>
      <c r="U68" s="81"/>
      <c r="V68" s="81"/>
      <c r="W68" s="81"/>
      <c r="X68" s="81"/>
      <c r="Y68" s="81"/>
      <c r="Z68" s="81"/>
      <c r="AA68" s="81"/>
      <c r="AB68" s="81"/>
      <c r="AC68" s="81"/>
      <c r="AD68" s="81"/>
      <c r="AE68" s="81"/>
      <c r="AF68" s="81"/>
      <c r="AG68" s="81"/>
      <c r="AH68" s="81"/>
      <c r="AI68" s="81"/>
      <c r="AJ68" s="82"/>
      <c r="AK68" s="81"/>
      <c r="AL68" s="81"/>
      <c r="AM68" s="81"/>
      <c r="AN68" s="81"/>
    </row>
    <row r="69" spans="1:40" s="1" customFormat="1" ht="13" x14ac:dyDescent="0.3">
      <c r="A69" s="80" t="s">
        <v>196</v>
      </c>
      <c r="B69" s="80"/>
      <c r="C69" s="80"/>
      <c r="D69" s="80"/>
      <c r="E69" s="80"/>
      <c r="F69" s="80"/>
      <c r="G69" s="80"/>
      <c r="H69" s="80"/>
      <c r="I69" s="80"/>
      <c r="J69" s="2"/>
      <c r="K69" s="2"/>
      <c r="L69" s="2"/>
      <c r="M69" s="2"/>
      <c r="T69" s="83"/>
      <c r="U69" s="83"/>
      <c r="V69" s="83"/>
      <c r="W69" s="83"/>
      <c r="X69" s="83"/>
      <c r="Y69" s="83"/>
      <c r="Z69" s="83"/>
      <c r="AA69" s="83"/>
      <c r="AB69" s="83"/>
      <c r="AC69" s="83"/>
      <c r="AD69" s="83"/>
      <c r="AE69" s="83"/>
      <c r="AF69" s="83"/>
      <c r="AG69" s="83"/>
      <c r="AH69" s="83"/>
      <c r="AI69" s="83"/>
      <c r="AJ69" s="84"/>
      <c r="AK69" s="83"/>
      <c r="AL69" s="83"/>
      <c r="AM69" s="83"/>
      <c r="AN69" s="83"/>
    </row>
  </sheetData>
  <mergeCells count="11">
    <mergeCell ref="AC9:AC10"/>
    <mergeCell ref="A9:A11"/>
    <mergeCell ref="B9:B11"/>
    <mergeCell ref="C9:T9"/>
    <mergeCell ref="Z9:Z11"/>
    <mergeCell ref="AA9:AB10"/>
    <mergeCell ref="U9:Y9"/>
    <mergeCell ref="C10:H10"/>
    <mergeCell ref="I10:N10"/>
    <mergeCell ref="O10:T10"/>
    <mergeCell ref="U10:Y10"/>
  </mergeCells>
  <conditionalFormatting sqref="A12:T66">
    <cfRule type="expression" dxfId="15" priority="1" stopIfTrue="1">
      <formula>MOD(ROW(A2),2)=0</formula>
    </cfRule>
  </conditionalFormatting>
  <conditionalFormatting sqref="U12:Y66">
    <cfRule type="expression" dxfId="14" priority="11">
      <formula>MOD(ROW(XEY1048405),2)=0</formula>
    </cfRule>
  </conditionalFormatting>
  <conditionalFormatting sqref="U38:Y66">
    <cfRule type="expression" dxfId="13" priority="3">
      <formula>MOD(ROW(T1048431),2)=0</formula>
    </cfRule>
    <cfRule type="expression" dxfId="12" priority="4">
      <formula>MOD(ROW(N1048431),2)=0</formula>
    </cfRule>
    <cfRule type="expression" dxfId="11" priority="5">
      <formula>MOD(ROW(N1048431),2)=0</formula>
    </cfRule>
  </conditionalFormatting>
  <conditionalFormatting sqref="Z12:Z66">
    <cfRule type="expression" dxfId="10" priority="2" stopIfTrue="1">
      <formula>MOD(ROW(A2),2)=0</formula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L69"/>
  <sheetViews>
    <sheetView topLeftCell="A3" zoomScale="70" zoomScaleNormal="70" workbookViewId="0">
      <selection activeCell="AO11" sqref="AO11:AT73"/>
    </sheetView>
  </sheetViews>
  <sheetFormatPr defaultColWidth="9.1796875" defaultRowHeight="10" x14ac:dyDescent="0.2"/>
  <cols>
    <col min="1" max="1" width="19.1796875" style="26" customWidth="1"/>
    <col min="2" max="2" width="16.54296875" style="26" customWidth="1"/>
    <col min="3" max="20" width="6.81640625" style="26" customWidth="1"/>
    <col min="21" max="21" width="7.81640625" style="26" customWidth="1"/>
    <col min="22" max="26" width="9.1796875" style="26"/>
    <col min="27" max="27" width="15.81640625" style="26" customWidth="1"/>
    <col min="28" max="28" width="16.54296875" style="26" customWidth="1"/>
    <col min="29" max="29" width="18.1796875" style="63" customWidth="1"/>
    <col min="30" max="35" width="0" style="63" hidden="1" customWidth="1"/>
    <col min="36" max="40" width="0" style="26" hidden="1" customWidth="1"/>
    <col min="41" max="16384" width="9.1796875" style="26"/>
  </cols>
  <sheetData>
    <row r="1" spans="1:38" ht="17.25" customHeight="1" x14ac:dyDescent="0.35">
      <c r="A1" s="48" t="s">
        <v>60</v>
      </c>
      <c r="B1" s="41"/>
    </row>
    <row r="2" spans="1:38" ht="17.25" customHeight="1" x14ac:dyDescent="0.25">
      <c r="A2" s="37"/>
      <c r="B2" s="41"/>
    </row>
    <row r="3" spans="1:38" s="1" customFormat="1" ht="22.5" customHeight="1" x14ac:dyDescent="0.25">
      <c r="A3" s="42" t="s">
        <v>45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64"/>
      <c r="AD3" s="64"/>
      <c r="AE3" s="64"/>
      <c r="AF3" s="64"/>
      <c r="AG3" s="147"/>
      <c r="AH3" s="147"/>
      <c r="AI3" s="83"/>
    </row>
    <row r="4" spans="1:38" s="1" customFormat="1" ht="20.25" customHeight="1" x14ac:dyDescent="0.25">
      <c r="A4" s="42" t="s">
        <v>54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64"/>
      <c r="AD4" s="64"/>
      <c r="AE4" s="64"/>
      <c r="AF4" s="147"/>
      <c r="AG4" s="147"/>
      <c r="AH4" s="147"/>
      <c r="AI4" s="83"/>
    </row>
    <row r="5" spans="1:38" s="1" customFormat="1" ht="19.5" customHeight="1" x14ac:dyDescent="0.25">
      <c r="A5" s="42" t="s">
        <v>46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  <c r="AC5" s="64"/>
      <c r="AD5" s="64"/>
      <c r="AE5" s="64"/>
      <c r="AF5" s="147"/>
      <c r="AG5" s="147"/>
      <c r="AH5" s="147"/>
      <c r="AI5" s="83"/>
    </row>
    <row r="6" spans="1:38" s="1" customFormat="1" ht="21" customHeight="1" x14ac:dyDescent="0.25">
      <c r="A6" s="45" t="s">
        <v>47</v>
      </c>
      <c r="B6" s="46"/>
      <c r="C6" s="46"/>
      <c r="D6" s="46"/>
      <c r="E6" s="46"/>
      <c r="F6" s="46"/>
      <c r="G6" s="46"/>
      <c r="H6" s="46"/>
      <c r="I6" s="46"/>
      <c r="J6" s="46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  <c r="AA6" s="47"/>
      <c r="AB6" s="47"/>
      <c r="AC6" s="64"/>
      <c r="AD6" s="64"/>
      <c r="AE6" s="64"/>
      <c r="AF6" s="147"/>
      <c r="AG6" s="147"/>
      <c r="AH6" s="147"/>
      <c r="AI6" s="83"/>
    </row>
    <row r="7" spans="1:38" s="1" customFormat="1" ht="10.5" customHeight="1" x14ac:dyDescent="0.25">
      <c r="A7" s="47"/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  <c r="X7" s="47"/>
      <c r="Y7" s="47"/>
      <c r="Z7" s="47"/>
      <c r="AA7" s="47"/>
      <c r="AB7" s="47"/>
      <c r="AC7" s="64"/>
      <c r="AD7" s="64"/>
      <c r="AE7" s="64"/>
      <c r="AF7" s="147"/>
      <c r="AG7" s="147"/>
      <c r="AH7" s="147"/>
      <c r="AI7" s="83"/>
    </row>
    <row r="8" spans="1:38" s="60" customFormat="1" ht="17.25" customHeight="1" thickBot="1" x14ac:dyDescent="0.4">
      <c r="A8" s="48" t="s">
        <v>75</v>
      </c>
      <c r="B8" s="59"/>
      <c r="AC8" s="78"/>
      <c r="AD8" s="78"/>
      <c r="AE8" s="78"/>
      <c r="AF8" s="78"/>
      <c r="AG8" s="78"/>
      <c r="AH8" s="78"/>
      <c r="AI8" s="78"/>
    </row>
    <row r="9" spans="1:38" s="37" customFormat="1" ht="29.25" customHeight="1" thickBot="1" x14ac:dyDescent="0.3">
      <c r="A9" s="261" t="s">
        <v>77</v>
      </c>
      <c r="B9" s="261" t="s">
        <v>78</v>
      </c>
      <c r="C9" s="291" t="s">
        <v>3</v>
      </c>
      <c r="D9" s="282"/>
      <c r="E9" s="282"/>
      <c r="F9" s="282"/>
      <c r="G9" s="282"/>
      <c r="H9" s="282"/>
      <c r="I9" s="282"/>
      <c r="J9" s="282"/>
      <c r="K9" s="282"/>
      <c r="L9" s="282"/>
      <c r="M9" s="282"/>
      <c r="N9" s="282"/>
      <c r="O9" s="282"/>
      <c r="P9" s="282"/>
      <c r="Q9" s="282"/>
      <c r="R9" s="282"/>
      <c r="S9" s="283"/>
      <c r="T9" s="283"/>
      <c r="U9" s="287" t="s">
        <v>4</v>
      </c>
      <c r="V9" s="288"/>
      <c r="W9" s="288"/>
      <c r="X9" s="289"/>
      <c r="Y9" s="290"/>
      <c r="Z9" s="284" t="s">
        <v>48</v>
      </c>
      <c r="AA9" s="270" t="s">
        <v>326</v>
      </c>
      <c r="AB9" s="271"/>
      <c r="AC9" s="268" t="s">
        <v>327</v>
      </c>
      <c r="AD9" s="65"/>
      <c r="AE9" s="65"/>
      <c r="AF9" s="65"/>
      <c r="AG9" s="65"/>
      <c r="AH9" s="65"/>
      <c r="AI9" s="65"/>
    </row>
    <row r="10" spans="1:38" ht="34.5" customHeight="1" x14ac:dyDescent="0.3">
      <c r="A10" s="262"/>
      <c r="B10" s="262"/>
      <c r="C10" s="264" t="s">
        <v>388</v>
      </c>
      <c r="D10" s="264"/>
      <c r="E10" s="264"/>
      <c r="F10" s="264"/>
      <c r="G10" s="264"/>
      <c r="H10" s="264"/>
      <c r="I10" s="264" t="s">
        <v>389</v>
      </c>
      <c r="J10" s="264"/>
      <c r="K10" s="264"/>
      <c r="L10" s="264"/>
      <c r="M10" s="264"/>
      <c r="N10" s="264"/>
      <c r="O10" s="264" t="s">
        <v>390</v>
      </c>
      <c r="P10" s="264"/>
      <c r="Q10" s="264"/>
      <c r="R10" s="264"/>
      <c r="S10" s="264"/>
      <c r="T10" s="264"/>
      <c r="U10" s="292" t="s">
        <v>195</v>
      </c>
      <c r="V10" s="293"/>
      <c r="W10" s="293"/>
      <c r="X10" s="294"/>
      <c r="Y10" s="295"/>
      <c r="Z10" s="285"/>
      <c r="AA10" s="272"/>
      <c r="AB10" s="273"/>
      <c r="AC10" s="269"/>
    </row>
    <row r="11" spans="1:38" ht="53.25" customHeight="1" thickBot="1" x14ac:dyDescent="0.25">
      <c r="A11" s="263"/>
      <c r="B11" s="263"/>
      <c r="C11" s="107">
        <v>0</v>
      </c>
      <c r="D11" s="108" t="s">
        <v>190</v>
      </c>
      <c r="E11" s="109" t="s">
        <v>191</v>
      </c>
      <c r="F11" s="109" t="s">
        <v>192</v>
      </c>
      <c r="G11" s="109" t="s">
        <v>193</v>
      </c>
      <c r="H11" s="110" t="s">
        <v>194</v>
      </c>
      <c r="I11" s="107">
        <v>0</v>
      </c>
      <c r="J11" s="108" t="s">
        <v>190</v>
      </c>
      <c r="K11" s="109" t="s">
        <v>191</v>
      </c>
      <c r="L11" s="109" t="s">
        <v>192</v>
      </c>
      <c r="M11" s="109" t="s">
        <v>193</v>
      </c>
      <c r="N11" s="110" t="s">
        <v>194</v>
      </c>
      <c r="O11" s="107">
        <v>0</v>
      </c>
      <c r="P11" s="108" t="s">
        <v>190</v>
      </c>
      <c r="Q11" s="109" t="s">
        <v>191</v>
      </c>
      <c r="R11" s="109" t="s">
        <v>192</v>
      </c>
      <c r="S11" s="109" t="s">
        <v>193</v>
      </c>
      <c r="T11" s="110" t="s">
        <v>194</v>
      </c>
      <c r="U11" s="108" t="s">
        <v>190</v>
      </c>
      <c r="V11" s="109" t="s">
        <v>191</v>
      </c>
      <c r="W11" s="109" t="s">
        <v>192</v>
      </c>
      <c r="X11" s="109" t="s">
        <v>193</v>
      </c>
      <c r="Y11" s="110" t="s">
        <v>194</v>
      </c>
      <c r="Z11" s="286"/>
      <c r="AA11" s="68" t="s">
        <v>52</v>
      </c>
      <c r="AB11" s="142" t="s">
        <v>53</v>
      </c>
      <c r="AC11" s="69" t="s">
        <v>328</v>
      </c>
      <c r="AE11" s="63" t="s">
        <v>329</v>
      </c>
      <c r="AF11" s="63" t="s">
        <v>329</v>
      </c>
      <c r="AG11" s="143" t="s">
        <v>330</v>
      </c>
      <c r="AH11" s="63" t="s">
        <v>331</v>
      </c>
      <c r="AI11" s="63" t="s">
        <v>332</v>
      </c>
      <c r="AL11" s="26" t="s">
        <v>332</v>
      </c>
    </row>
    <row r="12" spans="1:38" ht="13.5" thickBot="1" x14ac:dyDescent="0.3">
      <c r="A12" s="76" t="s">
        <v>197</v>
      </c>
      <c r="B12" s="75">
        <v>600</v>
      </c>
      <c r="C12" s="177">
        <v>112.93104735477915</v>
      </c>
      <c r="D12" s="177">
        <v>396.85675999999995</v>
      </c>
      <c r="E12" s="177">
        <v>647.40103999999997</v>
      </c>
      <c r="F12" s="177">
        <v>791.25379999999996</v>
      </c>
      <c r="G12" s="177">
        <v>865.7660800000001</v>
      </c>
      <c r="H12" s="177">
        <v>935.47964999999999</v>
      </c>
      <c r="I12" s="177">
        <v>92.423525229110354</v>
      </c>
      <c r="J12" s="177">
        <v>338.59347849629933</v>
      </c>
      <c r="K12" s="177">
        <v>552.35488521279535</v>
      </c>
      <c r="L12" s="177">
        <v>675.0883530758432</v>
      </c>
      <c r="M12" s="177">
        <v>738.66134620286027</v>
      </c>
      <c r="N12" s="177">
        <v>798.14013689977378</v>
      </c>
      <c r="O12" s="177">
        <v>72.920041903204435</v>
      </c>
      <c r="P12" s="177">
        <v>280.62212285623343</v>
      </c>
      <c r="Q12" s="177">
        <v>457.78495541850742</v>
      </c>
      <c r="R12" s="177">
        <v>559.50494852112786</v>
      </c>
      <c r="S12" s="177">
        <v>612.19346563863417</v>
      </c>
      <c r="T12" s="177">
        <v>661.48875798866652</v>
      </c>
      <c r="U12" s="300">
        <v>77.783924960000007</v>
      </c>
      <c r="V12" s="300">
        <v>126.89060384000001</v>
      </c>
      <c r="W12" s="300">
        <v>155.08574480000001</v>
      </c>
      <c r="X12" s="300">
        <v>169.69015168000004</v>
      </c>
      <c r="Y12" s="301">
        <v>183.35401140000002</v>
      </c>
      <c r="Z12" s="138">
        <v>3.6</v>
      </c>
      <c r="AA12" s="146">
        <v>55789.190132536794</v>
      </c>
      <c r="AB12" s="146">
        <v>56449.147216861784</v>
      </c>
      <c r="AC12" s="146">
        <v>60641.000613361786</v>
      </c>
      <c r="AD12" s="63">
        <v>0.6</v>
      </c>
      <c r="AE12" s="63">
        <v>7750</v>
      </c>
      <c r="AF12" s="63">
        <f>AD12*AE12</f>
        <v>4650</v>
      </c>
      <c r="AG12" s="144">
        <f>AA12-AD12*AE12</f>
        <v>51139.190132536794</v>
      </c>
      <c r="AH12" s="63">
        <v>8512</v>
      </c>
      <c r="AI12" s="63">
        <v>13352</v>
      </c>
      <c r="AJ12" s="26">
        <v>1.1000000000000001</v>
      </c>
      <c r="AL12" s="26">
        <v>13352</v>
      </c>
    </row>
    <row r="13" spans="1:38" ht="13.5" thickBot="1" x14ac:dyDescent="0.3">
      <c r="A13" s="67" t="s">
        <v>198</v>
      </c>
      <c r="B13" s="66">
        <v>700</v>
      </c>
      <c r="C13" s="177">
        <v>164.87595443774055</v>
      </c>
      <c r="D13" s="177">
        <v>588.25513999999998</v>
      </c>
      <c r="E13" s="177">
        <v>964.0715600000002</v>
      </c>
      <c r="F13" s="177">
        <v>1179.6398000000002</v>
      </c>
      <c r="G13" s="177">
        <v>1291.3379200000002</v>
      </c>
      <c r="H13" s="177">
        <v>1395.8379749999999</v>
      </c>
      <c r="I13" s="177">
        <v>134.93558495723352</v>
      </c>
      <c r="J13" s="177">
        <v>501.89230516302052</v>
      </c>
      <c r="K13" s="177">
        <v>822.53441523776451</v>
      </c>
      <c r="L13" s="177">
        <v>1006.4546796548934</v>
      </c>
      <c r="M13" s="177">
        <v>1101.7541902196047</v>
      </c>
      <c r="N13" s="177">
        <v>1190.9123971391607</v>
      </c>
      <c r="O13" s="177">
        <v>106.46108212085107</v>
      </c>
      <c r="P13" s="177">
        <v>415.96218788837263</v>
      </c>
      <c r="Q13" s="177">
        <v>681.70643673178381</v>
      </c>
      <c r="R13" s="177">
        <v>834.13729649383492</v>
      </c>
      <c r="S13" s="177">
        <v>913.12036220613459</v>
      </c>
      <c r="T13" s="177">
        <v>987.01359076722315</v>
      </c>
      <c r="U13" s="302">
        <v>115.29800744000001</v>
      </c>
      <c r="V13" s="302">
        <v>188.95802576000003</v>
      </c>
      <c r="W13" s="302">
        <v>231.20940080000003</v>
      </c>
      <c r="X13" s="302">
        <v>253.10223232000007</v>
      </c>
      <c r="Y13" s="303">
        <v>273.58424309999998</v>
      </c>
      <c r="Z13" s="139">
        <v>4.68</v>
      </c>
      <c r="AA13" s="146">
        <v>64188.265116198956</v>
      </c>
      <c r="AB13" s="146">
        <v>64958.215047911464</v>
      </c>
      <c r="AC13" s="146">
        <v>69848.710677161464</v>
      </c>
      <c r="AD13" s="63">
        <v>0.7</v>
      </c>
      <c r="AE13" s="63">
        <v>7750</v>
      </c>
      <c r="AF13" s="63">
        <f t="shared" ref="AF13:AF66" si="0">AD13*AE13</f>
        <v>5425</v>
      </c>
      <c r="AG13" s="144">
        <f t="shared" ref="AG13:AG66" si="1">AA13-AD13*AE13</f>
        <v>58763.265116198956</v>
      </c>
      <c r="AH13" s="63">
        <v>8512</v>
      </c>
      <c r="AI13" s="63">
        <v>13352</v>
      </c>
      <c r="AJ13" s="26">
        <v>1.1000000000000001</v>
      </c>
      <c r="AL13" s="26">
        <v>13352</v>
      </c>
    </row>
    <row r="14" spans="1:38" ht="13.5" thickBot="1" x14ac:dyDescent="0.3">
      <c r="A14" s="76" t="s">
        <v>199</v>
      </c>
      <c r="B14" s="70">
        <v>800</v>
      </c>
      <c r="C14" s="177">
        <v>216.8208615207019</v>
      </c>
      <c r="D14" s="177">
        <v>624.73514</v>
      </c>
      <c r="E14" s="177">
        <v>1000.5515600000001</v>
      </c>
      <c r="F14" s="177">
        <v>1217.2142000000001</v>
      </c>
      <c r="G14" s="177">
        <v>1329.2771200000002</v>
      </c>
      <c r="H14" s="177">
        <v>1434.141975</v>
      </c>
      <c r="I14" s="177">
        <v>177.44764468535661</v>
      </c>
      <c r="J14" s="177">
        <v>533.01660828827141</v>
      </c>
      <c r="K14" s="177">
        <v>853.65871836301551</v>
      </c>
      <c r="L14" s="177">
        <v>1038.5127118739022</v>
      </c>
      <c r="M14" s="177">
        <v>1134.1234654698658</v>
      </c>
      <c r="N14" s="177">
        <v>1223.5929154206742</v>
      </c>
      <c r="O14" s="177">
        <v>140.00212233849768</v>
      </c>
      <c r="P14" s="177">
        <v>441.75762864587767</v>
      </c>
      <c r="Q14" s="177">
        <v>707.50187748928874</v>
      </c>
      <c r="R14" s="177">
        <v>860.70660047406511</v>
      </c>
      <c r="S14" s="177">
        <v>939.94762059393986</v>
      </c>
      <c r="T14" s="177">
        <v>1014.0988035626035</v>
      </c>
      <c r="U14" s="302">
        <v>122.44808743999999</v>
      </c>
      <c r="V14" s="302">
        <v>196.10810576000003</v>
      </c>
      <c r="W14" s="302">
        <v>238.57398320000004</v>
      </c>
      <c r="X14" s="302">
        <v>260.53831552000008</v>
      </c>
      <c r="Y14" s="303">
        <v>281.09182710000005</v>
      </c>
      <c r="Z14" s="139">
        <v>4.68</v>
      </c>
      <c r="AA14" s="146">
        <v>72926.96055021137</v>
      </c>
      <c r="AB14" s="146">
        <v>73806.903329311404</v>
      </c>
      <c r="AC14" s="146">
        <v>79396.041191311364</v>
      </c>
      <c r="AD14" s="63">
        <v>0.8</v>
      </c>
      <c r="AE14" s="63">
        <v>7750</v>
      </c>
      <c r="AF14" s="63">
        <f t="shared" si="0"/>
        <v>6200</v>
      </c>
      <c r="AG14" s="144">
        <f t="shared" si="1"/>
        <v>66726.96055021137</v>
      </c>
      <c r="AH14" s="63">
        <v>8512</v>
      </c>
      <c r="AI14" s="63">
        <v>13352</v>
      </c>
      <c r="AJ14" s="26">
        <v>1.1000000000000001</v>
      </c>
      <c r="AL14" s="26">
        <v>13352</v>
      </c>
    </row>
    <row r="15" spans="1:38" ht="13.5" thickBot="1" x14ac:dyDescent="0.3">
      <c r="A15" s="67" t="s">
        <v>200</v>
      </c>
      <c r="B15" s="66">
        <v>900</v>
      </c>
      <c r="C15" s="177">
        <v>265.71018583407732</v>
      </c>
      <c r="D15" s="177">
        <v>822.21352000000002</v>
      </c>
      <c r="E15" s="177">
        <v>1323.3020799999999</v>
      </c>
      <c r="F15" s="177">
        <v>1611.8625999999999</v>
      </c>
      <c r="G15" s="177">
        <v>1761.1721600000003</v>
      </c>
      <c r="H15" s="177">
        <v>1900.8842999999999</v>
      </c>
      <c r="I15" s="177">
        <v>217.45899501770779</v>
      </c>
      <c r="J15" s="177">
        <v>701.50281880920113</v>
      </c>
      <c r="K15" s="177">
        <v>1129.0256322421931</v>
      </c>
      <c r="L15" s="177">
        <v>1375.2220438227869</v>
      </c>
      <c r="M15" s="177">
        <v>1502.611188694987</v>
      </c>
      <c r="N15" s="177">
        <v>1621.8119287069801</v>
      </c>
      <c r="O15" s="177">
        <v>171.5701601904004</v>
      </c>
      <c r="P15" s="177">
        <v>581.39693380426775</v>
      </c>
      <c r="Q15" s="177">
        <v>935.72259892881573</v>
      </c>
      <c r="R15" s="177">
        <v>1139.7671657768105</v>
      </c>
      <c r="S15" s="177">
        <v>1245.3457268927414</v>
      </c>
      <c r="T15" s="177">
        <v>1344.1378384737236</v>
      </c>
      <c r="U15" s="302">
        <v>161.15384992</v>
      </c>
      <c r="V15" s="302">
        <v>259.36720767999998</v>
      </c>
      <c r="W15" s="302">
        <v>315.92506959999997</v>
      </c>
      <c r="X15" s="302">
        <v>345.18974336000008</v>
      </c>
      <c r="Y15" s="303">
        <v>372.57332279999997</v>
      </c>
      <c r="Z15" s="139">
        <v>7.2</v>
      </c>
      <c r="AA15" s="146">
        <v>81770.154584331598</v>
      </c>
      <c r="AB15" s="146">
        <v>82760.090210819122</v>
      </c>
      <c r="AC15" s="146">
        <v>89047.870305569115</v>
      </c>
      <c r="AD15" s="63">
        <v>0.9</v>
      </c>
      <c r="AE15" s="63">
        <v>7750</v>
      </c>
      <c r="AF15" s="63">
        <f t="shared" si="0"/>
        <v>6975</v>
      </c>
      <c r="AG15" s="144">
        <f t="shared" si="1"/>
        <v>74795.154584331598</v>
      </c>
      <c r="AH15" s="63">
        <v>8512</v>
      </c>
      <c r="AI15" s="63">
        <v>13352</v>
      </c>
      <c r="AJ15" s="26">
        <v>1.1000000000000001</v>
      </c>
      <c r="AL15" s="26">
        <v>13352</v>
      </c>
    </row>
    <row r="16" spans="1:38" ht="13.5" thickBot="1" x14ac:dyDescent="0.3">
      <c r="A16" s="76" t="s">
        <v>201</v>
      </c>
      <c r="B16" s="70">
        <v>1000</v>
      </c>
      <c r="C16" s="177">
        <v>317.65509291703864</v>
      </c>
      <c r="D16" s="177">
        <v>1013.6119000000001</v>
      </c>
      <c r="E16" s="177">
        <v>1639.9726000000003</v>
      </c>
      <c r="F16" s="177">
        <v>2000.2485999999999</v>
      </c>
      <c r="G16" s="177">
        <v>2186.7440000000001</v>
      </c>
      <c r="H16" s="177">
        <v>2361.2426249999999</v>
      </c>
      <c r="I16" s="177">
        <v>259.97105474583088</v>
      </c>
      <c r="J16" s="177">
        <v>864.80164547592233</v>
      </c>
      <c r="K16" s="177">
        <v>1399.2051622671625</v>
      </c>
      <c r="L16" s="177">
        <v>1706.588370401837</v>
      </c>
      <c r="M16" s="177">
        <v>1865.7040327117313</v>
      </c>
      <c r="N16" s="177">
        <v>2014.5841889463672</v>
      </c>
      <c r="O16" s="177">
        <v>205.11120040804701</v>
      </c>
      <c r="P16" s="177">
        <v>716.73699883640711</v>
      </c>
      <c r="Q16" s="177">
        <v>1159.6440802420923</v>
      </c>
      <c r="R16" s="177">
        <v>1414.3995137495176</v>
      </c>
      <c r="S16" s="177">
        <v>1546.2726234602412</v>
      </c>
      <c r="T16" s="177">
        <v>1669.6626712522807</v>
      </c>
      <c r="U16" s="302">
        <v>198.66793240000001</v>
      </c>
      <c r="V16" s="302">
        <v>321.43462960000005</v>
      </c>
      <c r="W16" s="302">
        <v>392.04872559999995</v>
      </c>
      <c r="X16" s="302">
        <v>428.60182400000002</v>
      </c>
      <c r="Y16" s="303">
        <v>462.80355450000008</v>
      </c>
      <c r="Z16" s="139">
        <v>8.2799999999999994</v>
      </c>
      <c r="AA16" s="146">
        <v>90440.925928273966</v>
      </c>
      <c r="AB16" s="146">
        <v>91540.85440214898</v>
      </c>
      <c r="AC16" s="146">
        <v>98527.276729648991</v>
      </c>
      <c r="AD16" s="63">
        <v>1</v>
      </c>
      <c r="AE16" s="63">
        <v>7750</v>
      </c>
      <c r="AF16" s="63">
        <f t="shared" si="0"/>
        <v>7750</v>
      </c>
      <c r="AG16" s="144">
        <f t="shared" si="1"/>
        <v>82690.925928273966</v>
      </c>
      <c r="AH16" s="63">
        <v>8512</v>
      </c>
      <c r="AI16" s="63">
        <v>13352</v>
      </c>
      <c r="AJ16" s="26">
        <v>1.1000000000000001</v>
      </c>
      <c r="AL16" s="26">
        <v>13352</v>
      </c>
    </row>
    <row r="17" spans="1:38" ht="13.5" thickBot="1" x14ac:dyDescent="0.3">
      <c r="A17" s="67" t="s">
        <v>202</v>
      </c>
      <c r="B17" s="66">
        <v>1100</v>
      </c>
      <c r="C17" s="177">
        <v>369.59999999999997</v>
      </c>
      <c r="D17" s="177">
        <v>1237.6702799999998</v>
      </c>
      <c r="E17" s="177">
        <v>1989.3031200000003</v>
      </c>
      <c r="F17" s="177">
        <v>2422.2744000000002</v>
      </c>
      <c r="G17" s="177">
        <v>2646.28224</v>
      </c>
      <c r="H17" s="177">
        <v>2855.8939499999997</v>
      </c>
      <c r="I17" s="177">
        <v>302.483114473954</v>
      </c>
      <c r="J17" s="177">
        <v>1055.9655965963357</v>
      </c>
      <c r="K17" s="177">
        <v>1697.2498167458236</v>
      </c>
      <c r="L17" s="177">
        <v>2066.6557751681903</v>
      </c>
      <c r="M17" s="177">
        <v>2257.7766061603161</v>
      </c>
      <c r="N17" s="177">
        <v>2436.6148298621306</v>
      </c>
      <c r="O17" s="177">
        <v>238.65224062569362</v>
      </c>
      <c r="P17" s="177">
        <v>875.17133730988689</v>
      </c>
      <c r="Q17" s="177">
        <v>1406.6598349967092</v>
      </c>
      <c r="R17" s="177">
        <v>1712.8189633668055</v>
      </c>
      <c r="S17" s="177">
        <v>1871.2175644067363</v>
      </c>
      <c r="T17" s="177">
        <v>2019.4364911442451</v>
      </c>
      <c r="U17" s="302">
        <v>242.58337487999998</v>
      </c>
      <c r="V17" s="302">
        <v>389.90341152000008</v>
      </c>
      <c r="W17" s="302">
        <v>474.76578239999998</v>
      </c>
      <c r="X17" s="302">
        <v>518.67131904000007</v>
      </c>
      <c r="Y17" s="303">
        <v>559.75521419999995</v>
      </c>
      <c r="Z17" s="139">
        <v>9.36</v>
      </c>
      <c r="AA17" s="146">
        <v>99213.583407321436</v>
      </c>
      <c r="AB17" s="146">
        <v>100423.50472858392</v>
      </c>
      <c r="AC17" s="146">
        <v>108108.56928883394</v>
      </c>
      <c r="AD17" s="63">
        <v>1.1000000000000001</v>
      </c>
      <c r="AE17" s="63">
        <v>7750</v>
      </c>
      <c r="AF17" s="63">
        <f t="shared" si="0"/>
        <v>8525</v>
      </c>
      <c r="AG17" s="144">
        <f t="shared" si="1"/>
        <v>90688.583407321436</v>
      </c>
      <c r="AH17" s="63">
        <v>8512</v>
      </c>
      <c r="AI17" s="63">
        <v>13352</v>
      </c>
      <c r="AJ17" s="26">
        <v>1.1000000000000001</v>
      </c>
      <c r="AL17" s="26">
        <v>13352</v>
      </c>
    </row>
    <row r="18" spans="1:38" ht="13.5" thickBot="1" x14ac:dyDescent="0.3">
      <c r="A18" s="76" t="s">
        <v>203</v>
      </c>
      <c r="B18" s="70">
        <v>1200</v>
      </c>
      <c r="C18" s="177">
        <v>418.48932431337545</v>
      </c>
      <c r="D18" s="177">
        <v>1243.77028</v>
      </c>
      <c r="E18" s="177">
        <v>1995.4031200000002</v>
      </c>
      <c r="F18" s="177">
        <v>2428.5573999999997</v>
      </c>
      <c r="G18" s="177">
        <v>2652.6262400000001</v>
      </c>
      <c r="H18" s="177">
        <v>2862.2989499999994</v>
      </c>
      <c r="I18" s="177">
        <v>342.49446480630525</v>
      </c>
      <c r="J18" s="177">
        <v>1061.1700442132226</v>
      </c>
      <c r="K18" s="177">
        <v>1702.4542643627105</v>
      </c>
      <c r="L18" s="177">
        <v>2072.0163562135835</v>
      </c>
      <c r="M18" s="177">
        <v>2263.189231681878</v>
      </c>
      <c r="N18" s="177">
        <v>2442.0794998598617</v>
      </c>
      <c r="O18" s="177">
        <v>270.22027847759631</v>
      </c>
      <c r="P18" s="177">
        <v>879.48471967339515</v>
      </c>
      <c r="Q18" s="177">
        <v>1410.9732173602174</v>
      </c>
      <c r="R18" s="177">
        <v>1717.2617472012191</v>
      </c>
      <c r="S18" s="177">
        <v>1875.7034820647848</v>
      </c>
      <c r="T18" s="177">
        <v>2023.9655426259287</v>
      </c>
      <c r="U18" s="302">
        <v>243.77897487999999</v>
      </c>
      <c r="V18" s="302">
        <v>391.09901152000003</v>
      </c>
      <c r="W18" s="302">
        <v>475.99725040000004</v>
      </c>
      <c r="X18" s="302">
        <v>519.91474304000008</v>
      </c>
      <c r="Y18" s="303">
        <v>561.01059420000001</v>
      </c>
      <c r="Z18" s="139">
        <v>9.36</v>
      </c>
      <c r="AA18" s="146">
        <v>107581.30881095128</v>
      </c>
      <c r="AB18" s="146">
        <v>108901.22297960127</v>
      </c>
      <c r="AC18" s="146">
        <v>117284.92977260127</v>
      </c>
      <c r="AD18" s="63">
        <v>1.2</v>
      </c>
      <c r="AE18" s="63">
        <v>7750</v>
      </c>
      <c r="AF18" s="63">
        <f t="shared" si="0"/>
        <v>9300</v>
      </c>
      <c r="AG18" s="144">
        <f t="shared" si="1"/>
        <v>98281.308810951276</v>
      </c>
      <c r="AH18" s="63">
        <v>8512</v>
      </c>
      <c r="AI18" s="63">
        <v>13352</v>
      </c>
      <c r="AJ18" s="26">
        <v>1.1000000000000001</v>
      </c>
      <c r="AL18" s="26">
        <v>13352</v>
      </c>
    </row>
    <row r="19" spans="1:38" ht="13.5" thickBot="1" x14ac:dyDescent="0.3">
      <c r="A19" s="67" t="s">
        <v>204</v>
      </c>
      <c r="B19" s="66">
        <v>1300</v>
      </c>
      <c r="C19" s="177">
        <v>470.43423139633671</v>
      </c>
      <c r="D19" s="177">
        <v>1438.9686599999998</v>
      </c>
      <c r="E19" s="177">
        <v>2315.8736400000003</v>
      </c>
      <c r="F19" s="177">
        <v>2820.8573999999999</v>
      </c>
      <c r="G19" s="177">
        <v>3082.1500800000003</v>
      </c>
      <c r="H19" s="177">
        <v>3326.6472749999994</v>
      </c>
      <c r="I19" s="177">
        <v>385.00652453442831</v>
      </c>
      <c r="J19" s="177">
        <v>1227.7109857888238</v>
      </c>
      <c r="K19" s="177">
        <v>1975.8759092965602</v>
      </c>
      <c r="L19" s="177">
        <v>2406.7220611487805</v>
      </c>
      <c r="M19" s="177">
        <v>2629.6538752038587</v>
      </c>
      <c r="N19" s="177">
        <v>2838.2559807535727</v>
      </c>
      <c r="O19" s="177">
        <v>303.76131869524295</v>
      </c>
      <c r="P19" s="177">
        <v>1017.5118097844411</v>
      </c>
      <c r="Q19" s="177">
        <v>1637.5817237524004</v>
      </c>
      <c r="R19" s="177">
        <v>1994.6617310052002</v>
      </c>
      <c r="S19" s="177">
        <v>2179.4248847143485</v>
      </c>
      <c r="T19" s="177">
        <v>2352.3117517373375</v>
      </c>
      <c r="U19" s="302">
        <v>282.03785735999998</v>
      </c>
      <c r="V19" s="302">
        <v>453.9112334400001</v>
      </c>
      <c r="W19" s="302">
        <v>552.8880504</v>
      </c>
      <c r="X19" s="302">
        <v>604.10141568000006</v>
      </c>
      <c r="Y19" s="303">
        <v>652.02286589999994</v>
      </c>
      <c r="Z19" s="139">
        <v>11.879999999999999</v>
      </c>
      <c r="AA19" s="146">
        <v>116353.96628999876</v>
      </c>
      <c r="AB19" s="146">
        <v>117783.87330603624</v>
      </c>
      <c r="AC19" s="146">
        <v>126866.22233178627</v>
      </c>
      <c r="AD19" s="63">
        <v>1.3</v>
      </c>
      <c r="AE19" s="63">
        <v>7750</v>
      </c>
      <c r="AF19" s="63">
        <f t="shared" si="0"/>
        <v>10075</v>
      </c>
      <c r="AG19" s="144">
        <f t="shared" si="1"/>
        <v>106278.96628999876</v>
      </c>
      <c r="AH19" s="63">
        <v>8512</v>
      </c>
      <c r="AI19" s="63">
        <v>13352</v>
      </c>
      <c r="AJ19" s="26">
        <v>1.1000000000000001</v>
      </c>
      <c r="AL19" s="26">
        <v>13352</v>
      </c>
    </row>
    <row r="20" spans="1:38" ht="13.5" thickBot="1" x14ac:dyDescent="0.3">
      <c r="A20" s="76" t="s">
        <v>205</v>
      </c>
      <c r="B20" s="70">
        <v>1400</v>
      </c>
      <c r="C20" s="177">
        <v>522.37913847929815</v>
      </c>
      <c r="D20" s="177">
        <v>1629.2270399999998</v>
      </c>
      <c r="E20" s="177">
        <v>2631.4041600000005</v>
      </c>
      <c r="F20" s="177">
        <v>3208.0692000000004</v>
      </c>
      <c r="G20" s="177">
        <v>3506.5363200000002</v>
      </c>
      <c r="H20" s="177">
        <v>3785.8085999999994</v>
      </c>
      <c r="I20" s="177">
        <v>427.51858426255149</v>
      </c>
      <c r="J20" s="177">
        <v>1390.0371779828808</v>
      </c>
      <c r="K20" s="177">
        <v>2245.0828048488652</v>
      </c>
      <c r="L20" s="177">
        <v>2737.0865742209867</v>
      </c>
      <c r="M20" s="177">
        <v>2991.7351793690318</v>
      </c>
      <c r="N20" s="177">
        <v>3230.0069747966622</v>
      </c>
      <c r="O20" s="177">
        <v>337.30235891288964</v>
      </c>
      <c r="P20" s="177">
        <v>1152.0457672929081</v>
      </c>
      <c r="Q20" s="177">
        <v>1860.6970975420047</v>
      </c>
      <c r="R20" s="177">
        <v>2268.4637882285251</v>
      </c>
      <c r="S20" s="177">
        <v>2479.5134294572299</v>
      </c>
      <c r="T20" s="177">
        <v>2676.9901716160389</v>
      </c>
      <c r="U20" s="302">
        <v>319.32849983999995</v>
      </c>
      <c r="V20" s="302">
        <v>515.75521536000008</v>
      </c>
      <c r="W20" s="311">
        <v>628.78156320000005</v>
      </c>
      <c r="X20" s="302">
        <v>687.28111872000011</v>
      </c>
      <c r="Y20" s="303">
        <v>742.01848559999996</v>
      </c>
      <c r="Z20" s="139">
        <v>12.959999999999999</v>
      </c>
      <c r="AA20" s="146">
        <v>125092.66172401117</v>
      </c>
      <c r="AB20" s="146">
        <v>126632.56158743618</v>
      </c>
      <c r="AC20" s="146">
        <v>136413.55284593618</v>
      </c>
      <c r="AD20" s="63">
        <v>1.4</v>
      </c>
      <c r="AE20" s="63">
        <v>7750</v>
      </c>
      <c r="AF20" s="63">
        <f t="shared" si="0"/>
        <v>10850</v>
      </c>
      <c r="AG20" s="144">
        <f t="shared" si="1"/>
        <v>114242.66172401117</v>
      </c>
      <c r="AH20" s="63">
        <v>8512</v>
      </c>
      <c r="AI20" s="63">
        <v>13352</v>
      </c>
      <c r="AJ20" s="26">
        <v>1.1000000000000001</v>
      </c>
      <c r="AL20" s="26">
        <v>13352</v>
      </c>
    </row>
    <row r="21" spans="1:38" ht="13.5" thickBot="1" x14ac:dyDescent="0.3">
      <c r="A21" s="67" t="s">
        <v>206</v>
      </c>
      <c r="B21" s="66">
        <v>1500</v>
      </c>
      <c r="C21" s="177">
        <v>571.26846279267363</v>
      </c>
      <c r="D21" s="177">
        <v>1822.9054199999998</v>
      </c>
      <c r="E21" s="177">
        <v>2950.3546800000008</v>
      </c>
      <c r="F21" s="177">
        <v>3598.8036000000002</v>
      </c>
      <c r="G21" s="177">
        <v>3934.4793600000007</v>
      </c>
      <c r="H21" s="177">
        <v>4248.5609249999998</v>
      </c>
      <c r="I21" s="177">
        <v>467.52993459490273</v>
      </c>
      <c r="J21" s="177">
        <v>1555.2812735949301</v>
      </c>
      <c r="K21" s="177">
        <v>2517.2076038191626</v>
      </c>
      <c r="L21" s="177">
        <v>3070.4565278137252</v>
      </c>
      <c r="M21" s="177">
        <v>3356.8511030889181</v>
      </c>
      <c r="N21" s="177">
        <v>3624.8217674286439</v>
      </c>
      <c r="O21" s="177">
        <v>368.8703967647923</v>
      </c>
      <c r="P21" s="177">
        <v>1288.9980473723917</v>
      </c>
      <c r="Q21" s="177">
        <v>2086.230793902625</v>
      </c>
      <c r="R21" s="177">
        <v>2544.7567176999964</v>
      </c>
      <c r="S21" s="177">
        <v>2782.1170296739688</v>
      </c>
      <c r="T21" s="177">
        <v>3004.2078301943066</v>
      </c>
      <c r="U21" s="302">
        <v>357.28946231999998</v>
      </c>
      <c r="V21" s="302">
        <v>578.26951728000017</v>
      </c>
      <c r="W21" s="302">
        <v>705.36550560000001</v>
      </c>
      <c r="X21" s="312">
        <v>771.15795456000012</v>
      </c>
      <c r="Y21" s="303">
        <v>832.71794130000001</v>
      </c>
      <c r="Z21" s="139">
        <v>14.04</v>
      </c>
      <c r="AA21" s="146">
        <v>133865.31920305864</v>
      </c>
      <c r="AB21" s="146">
        <v>135515.21191387111</v>
      </c>
      <c r="AC21" s="146">
        <v>145994.84540512113</v>
      </c>
      <c r="AD21" s="63">
        <v>1.5</v>
      </c>
      <c r="AE21" s="63">
        <v>7750</v>
      </c>
      <c r="AF21" s="63">
        <f t="shared" si="0"/>
        <v>11625</v>
      </c>
      <c r="AG21" s="144">
        <f t="shared" si="1"/>
        <v>122240.31920305864</v>
      </c>
      <c r="AH21" s="63">
        <v>8512</v>
      </c>
      <c r="AI21" s="63">
        <v>13352</v>
      </c>
      <c r="AJ21" s="26">
        <v>1.1000000000000001</v>
      </c>
      <c r="AL21" s="26">
        <v>13352</v>
      </c>
    </row>
    <row r="22" spans="1:38" ht="13.5" thickBot="1" x14ac:dyDescent="0.3">
      <c r="A22" s="76" t="s">
        <v>207</v>
      </c>
      <c r="B22" s="70">
        <v>1600</v>
      </c>
      <c r="C22" s="177">
        <v>623.21336987563484</v>
      </c>
      <c r="D22" s="177">
        <v>2018.1038000000001</v>
      </c>
      <c r="E22" s="177">
        <v>3270.8252000000002</v>
      </c>
      <c r="F22" s="177">
        <v>3991.1036000000004</v>
      </c>
      <c r="G22" s="177">
        <v>4364.0032000000001</v>
      </c>
      <c r="H22" s="177">
        <v>4712.9092499999997</v>
      </c>
      <c r="I22" s="177">
        <v>510.04199432302568</v>
      </c>
      <c r="J22" s="177">
        <v>1721.8222151705318</v>
      </c>
      <c r="K22" s="177">
        <v>2790.6292487530113</v>
      </c>
      <c r="L22" s="177">
        <v>3405.1622327489222</v>
      </c>
      <c r="M22" s="177">
        <v>3723.3157466108973</v>
      </c>
      <c r="N22" s="177">
        <v>4020.9982483223553</v>
      </c>
      <c r="O22" s="177">
        <v>402.41143698243889</v>
      </c>
      <c r="P22" s="177">
        <v>1427.0251374834374</v>
      </c>
      <c r="Q22" s="177">
        <v>2312.8393002948078</v>
      </c>
      <c r="R22" s="177">
        <v>2822.1567015039777</v>
      </c>
      <c r="S22" s="177">
        <v>3085.8384323235314</v>
      </c>
      <c r="T22" s="177">
        <v>3332.5540393057158</v>
      </c>
      <c r="U22" s="302">
        <v>395.5483448</v>
      </c>
      <c r="V22" s="302">
        <v>641.08173920000013</v>
      </c>
      <c r="W22" s="302">
        <v>782.25630560000002</v>
      </c>
      <c r="X22" s="312">
        <v>855.34462719999999</v>
      </c>
      <c r="Y22" s="303">
        <v>923.73021300000005</v>
      </c>
      <c r="Z22" s="139">
        <v>16.559999999999999</v>
      </c>
      <c r="AA22" s="146">
        <v>142233.04460668846</v>
      </c>
      <c r="AB22" s="146">
        <v>143992.93016488847</v>
      </c>
      <c r="AC22" s="146">
        <v>155171.20588888848</v>
      </c>
      <c r="AD22" s="63">
        <v>1.6</v>
      </c>
      <c r="AE22" s="63">
        <v>7750</v>
      </c>
      <c r="AF22" s="63">
        <f t="shared" si="0"/>
        <v>12400</v>
      </c>
      <c r="AG22" s="144">
        <f t="shared" si="1"/>
        <v>129833.04460668846</v>
      </c>
      <c r="AH22" s="63">
        <v>8512</v>
      </c>
      <c r="AI22" s="63">
        <v>13352</v>
      </c>
      <c r="AJ22" s="26">
        <v>1.1000000000000001</v>
      </c>
      <c r="AL22" s="26">
        <v>13352</v>
      </c>
    </row>
    <row r="23" spans="1:38" ht="13.5" thickBot="1" x14ac:dyDescent="0.3">
      <c r="A23" s="67" t="s">
        <v>208</v>
      </c>
      <c r="B23" s="66">
        <v>1700</v>
      </c>
      <c r="C23" s="177">
        <v>675.15827695859628</v>
      </c>
      <c r="D23" s="177">
        <v>2208.3621800000001</v>
      </c>
      <c r="E23" s="177">
        <v>3586.3557200000005</v>
      </c>
      <c r="F23" s="177">
        <v>4378.3154000000004</v>
      </c>
      <c r="G23" s="177">
        <v>4788.3894400000008</v>
      </c>
      <c r="H23" s="177">
        <v>5172.0705749999997</v>
      </c>
      <c r="I23" s="177">
        <v>552.55405405114891</v>
      </c>
      <c r="J23" s="177">
        <v>1884.1484073645886</v>
      </c>
      <c r="K23" s="177">
        <v>3059.8361443053168</v>
      </c>
      <c r="L23" s="177">
        <v>3735.5267458211288</v>
      </c>
      <c r="M23" s="177">
        <v>4085.3970507760719</v>
      </c>
      <c r="N23" s="177">
        <v>4412.7492423654448</v>
      </c>
      <c r="O23" s="177">
        <v>435.95247720008558</v>
      </c>
      <c r="P23" s="177">
        <v>1561.5590949919047</v>
      </c>
      <c r="Q23" s="177">
        <v>2535.9546740844121</v>
      </c>
      <c r="R23" s="177">
        <v>3095.9587587273031</v>
      </c>
      <c r="S23" s="177">
        <v>3385.9269770664132</v>
      </c>
      <c r="T23" s="177">
        <v>3657.2324591844167</v>
      </c>
      <c r="U23" s="302">
        <v>432.83898728000003</v>
      </c>
      <c r="V23" s="302">
        <v>702.92572112000016</v>
      </c>
      <c r="W23" s="302">
        <v>858.14981840000019</v>
      </c>
      <c r="X23" s="312">
        <v>938.52433024000015</v>
      </c>
      <c r="Y23" s="303">
        <v>1013.7258326999998</v>
      </c>
      <c r="Z23" s="139">
        <v>17.64</v>
      </c>
      <c r="AA23" s="146">
        <v>151005.70208573597</v>
      </c>
      <c r="AB23" s="146">
        <v>152875.58049132343</v>
      </c>
      <c r="AC23" s="146">
        <v>164752.4984480734</v>
      </c>
      <c r="AD23" s="63">
        <v>1.7</v>
      </c>
      <c r="AE23" s="63">
        <v>7750</v>
      </c>
      <c r="AF23" s="63">
        <f t="shared" si="0"/>
        <v>13175</v>
      </c>
      <c r="AG23" s="144">
        <f t="shared" si="1"/>
        <v>137830.70208573597</v>
      </c>
      <c r="AH23" s="63">
        <v>8512</v>
      </c>
      <c r="AI23" s="63">
        <v>13352</v>
      </c>
      <c r="AJ23" s="26">
        <v>1.1000000000000001</v>
      </c>
      <c r="AL23" s="26">
        <v>13352</v>
      </c>
    </row>
    <row r="24" spans="1:38" ht="13.5" thickBot="1" x14ac:dyDescent="0.3">
      <c r="A24" s="76" t="s">
        <v>209</v>
      </c>
      <c r="B24" s="70">
        <v>1800</v>
      </c>
      <c r="C24" s="177">
        <v>724.04760127197164</v>
      </c>
      <c r="D24" s="177">
        <v>2402.0405599999995</v>
      </c>
      <c r="E24" s="177">
        <v>3905.3062400000003</v>
      </c>
      <c r="F24" s="177">
        <v>4769.0498000000007</v>
      </c>
      <c r="G24" s="177">
        <v>5216.33248</v>
      </c>
      <c r="H24" s="177">
        <v>5634.8228999999992</v>
      </c>
      <c r="I24" s="177">
        <v>592.56540438349998</v>
      </c>
      <c r="J24" s="177">
        <v>2049.3925029766378</v>
      </c>
      <c r="K24" s="177">
        <v>3331.9609432756138</v>
      </c>
      <c r="L24" s="177">
        <v>4068.8966994138668</v>
      </c>
      <c r="M24" s="177">
        <v>4450.5129744959568</v>
      </c>
      <c r="N24" s="177">
        <v>4807.5640349974265</v>
      </c>
      <c r="O24" s="177">
        <v>467.5205150519883</v>
      </c>
      <c r="P24" s="177">
        <v>1698.5113750713879</v>
      </c>
      <c r="Q24" s="177">
        <v>2761.4883704450322</v>
      </c>
      <c r="R24" s="177">
        <v>3372.251688198774</v>
      </c>
      <c r="S24" s="177">
        <v>3688.5305772831512</v>
      </c>
      <c r="T24" s="177">
        <v>3984.4501177626848</v>
      </c>
      <c r="U24" s="302">
        <v>470.79994975999995</v>
      </c>
      <c r="V24" s="302">
        <v>765.44002304000003</v>
      </c>
      <c r="W24" s="302">
        <v>934.73376080000014</v>
      </c>
      <c r="X24" s="312">
        <v>1022.4011660800001</v>
      </c>
      <c r="Y24" s="303">
        <v>1104.4252883999998</v>
      </c>
      <c r="Z24" s="139">
        <v>18.72</v>
      </c>
      <c r="AA24" s="146">
        <v>159778.35956478337</v>
      </c>
      <c r="AB24" s="146">
        <v>161758.23081775839</v>
      </c>
      <c r="AC24" s="146">
        <v>174333.79100725835</v>
      </c>
      <c r="AD24" s="63">
        <v>1.8</v>
      </c>
      <c r="AE24" s="63">
        <v>7750</v>
      </c>
      <c r="AF24" s="63">
        <f t="shared" si="0"/>
        <v>13950</v>
      </c>
      <c r="AG24" s="144">
        <f t="shared" si="1"/>
        <v>145828.35956478337</v>
      </c>
      <c r="AH24" s="63">
        <v>8512</v>
      </c>
      <c r="AI24" s="63">
        <v>13352</v>
      </c>
      <c r="AJ24" s="26">
        <v>1.1000000000000001</v>
      </c>
      <c r="AL24" s="26">
        <v>13352</v>
      </c>
    </row>
    <row r="25" spans="1:38" ht="13.5" thickBot="1" x14ac:dyDescent="0.3">
      <c r="A25" s="67" t="s">
        <v>210</v>
      </c>
      <c r="B25" s="66">
        <v>1900</v>
      </c>
      <c r="C25" s="177">
        <v>775.99250835493319</v>
      </c>
      <c r="D25" s="177">
        <v>2439.6605600000003</v>
      </c>
      <c r="E25" s="177">
        <v>3942.9262400000002</v>
      </c>
      <c r="F25" s="177">
        <v>4807.7984000000006</v>
      </c>
      <c r="G25" s="177">
        <v>5255.4572800000005</v>
      </c>
      <c r="H25" s="177">
        <v>5674.3238999999994</v>
      </c>
      <c r="I25" s="177">
        <v>635.07746411162327</v>
      </c>
      <c r="J25" s="177">
        <v>2081.4894405745531</v>
      </c>
      <c r="K25" s="177">
        <v>3364.057880873529</v>
      </c>
      <c r="L25" s="177">
        <v>4101.9565451397193</v>
      </c>
      <c r="M25" s="177">
        <v>4483.8937895977888</v>
      </c>
      <c r="N25" s="177">
        <v>4841.2658194752366</v>
      </c>
      <c r="O25" s="177">
        <v>501.06155526963494</v>
      </c>
      <c r="P25" s="177">
        <v>1725.1129233525651</v>
      </c>
      <c r="Q25" s="177">
        <v>2788.0899187262094</v>
      </c>
      <c r="R25" s="177">
        <v>3399.6512829283865</v>
      </c>
      <c r="S25" s="177">
        <v>3716.1961874955759</v>
      </c>
      <c r="T25" s="177">
        <v>4012.3817434579205</v>
      </c>
      <c r="U25" s="302">
        <v>478.17346976000005</v>
      </c>
      <c r="V25" s="302">
        <v>772.81354304000001</v>
      </c>
      <c r="W25" s="302">
        <v>942.32848640000009</v>
      </c>
      <c r="X25" s="312">
        <v>1030.0696268800002</v>
      </c>
      <c r="Y25" s="303">
        <v>1112.1674843999997</v>
      </c>
      <c r="Z25" s="139">
        <v>18.72</v>
      </c>
      <c r="AA25" s="146">
        <v>168517.05499879585</v>
      </c>
      <c r="AB25" s="146">
        <v>170606.91909915835</v>
      </c>
      <c r="AC25" s="146">
        <v>183881.12152140835</v>
      </c>
      <c r="AD25" s="63">
        <v>1.9</v>
      </c>
      <c r="AE25" s="63">
        <v>7750</v>
      </c>
      <c r="AF25" s="63">
        <f t="shared" si="0"/>
        <v>14725</v>
      </c>
      <c r="AG25" s="144">
        <f t="shared" si="1"/>
        <v>153792.05499879585</v>
      </c>
      <c r="AH25" s="63">
        <v>8512</v>
      </c>
      <c r="AI25" s="63">
        <v>13352</v>
      </c>
      <c r="AJ25" s="26">
        <v>1.1000000000000001</v>
      </c>
      <c r="AK25" s="79"/>
      <c r="AL25" s="26">
        <v>13352</v>
      </c>
    </row>
    <row r="26" spans="1:38" ht="13.5" thickBot="1" x14ac:dyDescent="0.3">
      <c r="A26" s="76" t="s">
        <v>211</v>
      </c>
      <c r="B26" s="70">
        <v>2000</v>
      </c>
      <c r="C26" s="177">
        <v>827.93741543789429</v>
      </c>
      <c r="D26" s="177">
        <v>2633.7189400000002</v>
      </c>
      <c r="E26" s="177">
        <v>4262.2567600000002</v>
      </c>
      <c r="F26" s="177">
        <v>5198.9242000000004</v>
      </c>
      <c r="G26" s="177">
        <v>5683.7955200000006</v>
      </c>
      <c r="H26" s="177">
        <v>6137.4752250000001</v>
      </c>
      <c r="I26" s="177">
        <v>677.58952383974622</v>
      </c>
      <c r="J26" s="177">
        <v>2247.0577476774906</v>
      </c>
      <c r="K26" s="177">
        <v>3636.5068913347141</v>
      </c>
      <c r="L26" s="177">
        <v>4435.6604365680714</v>
      </c>
      <c r="M26" s="177">
        <v>4849.3468932681981</v>
      </c>
      <c r="N26" s="177">
        <v>5236.4210341726512</v>
      </c>
      <c r="O26" s="177">
        <v>534.60259548728152</v>
      </c>
      <c r="P26" s="177">
        <v>1862.3339059399391</v>
      </c>
      <c r="Q26" s="177">
        <v>3013.8923175947207</v>
      </c>
      <c r="R26" s="177">
        <v>3676.2209759829852</v>
      </c>
      <c r="S26" s="177">
        <v>4019.0792383205203</v>
      </c>
      <c r="T26" s="177">
        <v>4339.8815396694745</v>
      </c>
      <c r="U26" s="302">
        <v>516.20891224000002</v>
      </c>
      <c r="V26" s="302">
        <v>835.4023249600001</v>
      </c>
      <c r="W26" s="302">
        <v>1018.9891432000002</v>
      </c>
      <c r="X26" s="312">
        <v>1114.02392192</v>
      </c>
      <c r="Y26" s="303">
        <v>1202.9451441000001</v>
      </c>
      <c r="Z26" s="139">
        <v>21.24</v>
      </c>
      <c r="AA26" s="146">
        <v>176918.74244746071</v>
      </c>
      <c r="AB26" s="146">
        <v>179118.59939521074</v>
      </c>
      <c r="AC26" s="146">
        <v>193091.44405021067</v>
      </c>
      <c r="AD26" s="63">
        <v>2</v>
      </c>
      <c r="AE26" s="63">
        <v>7750</v>
      </c>
      <c r="AF26" s="63">
        <f t="shared" si="0"/>
        <v>15500</v>
      </c>
      <c r="AG26" s="144">
        <f t="shared" si="1"/>
        <v>161418.74244746071</v>
      </c>
      <c r="AH26" s="63">
        <v>8512</v>
      </c>
      <c r="AI26" s="63">
        <v>13352</v>
      </c>
      <c r="AJ26" s="26">
        <v>1.1000000000000001</v>
      </c>
      <c r="AL26" s="26">
        <v>13352</v>
      </c>
    </row>
    <row r="27" spans="1:38" ht="13.5" thickBot="1" x14ac:dyDescent="0.3">
      <c r="A27" s="67" t="s">
        <v>212</v>
      </c>
      <c r="B27" s="66">
        <v>2100</v>
      </c>
      <c r="C27" s="177">
        <v>876.82673975126966</v>
      </c>
      <c r="D27" s="177">
        <v>2827.3973199999996</v>
      </c>
      <c r="E27" s="177">
        <v>4581.2072800000005</v>
      </c>
      <c r="F27" s="177">
        <v>5589.6585999999998</v>
      </c>
      <c r="G27" s="177">
        <v>6111.7385600000007</v>
      </c>
      <c r="H27" s="177">
        <v>6600.2275499999996</v>
      </c>
      <c r="I27" s="177">
        <v>717.60087417209741</v>
      </c>
      <c r="J27" s="177">
        <v>2412.3018432895396</v>
      </c>
      <c r="K27" s="177">
        <v>3908.6316903050119</v>
      </c>
      <c r="L27" s="177">
        <v>4769.0303901608104</v>
      </c>
      <c r="M27" s="177">
        <v>5214.4628169880843</v>
      </c>
      <c r="N27" s="177">
        <v>5631.2358268046328</v>
      </c>
      <c r="O27" s="177">
        <v>566.17063333918418</v>
      </c>
      <c r="P27" s="177">
        <v>1999.2861860194223</v>
      </c>
      <c r="Q27" s="177">
        <v>3239.4260139553407</v>
      </c>
      <c r="R27" s="177">
        <v>3952.5139054544566</v>
      </c>
      <c r="S27" s="177">
        <v>4321.6828385372582</v>
      </c>
      <c r="T27" s="177">
        <v>4667.0991982477417</v>
      </c>
      <c r="U27" s="302">
        <v>554.16987472000005</v>
      </c>
      <c r="V27" s="302">
        <v>897.91662688000019</v>
      </c>
      <c r="W27" s="302">
        <v>1095.5730856</v>
      </c>
      <c r="X27" s="312">
        <v>1197.9007577600003</v>
      </c>
      <c r="Y27" s="303">
        <v>1293.6445997999999</v>
      </c>
      <c r="Z27" s="139">
        <v>22.32</v>
      </c>
      <c r="AA27" s="146">
        <v>185657.4378814731</v>
      </c>
      <c r="AB27" s="146">
        <v>187967.28767661066</v>
      </c>
      <c r="AC27" s="146">
        <v>202638.77456436062</v>
      </c>
      <c r="AD27" s="63">
        <v>2.1</v>
      </c>
      <c r="AE27" s="63">
        <v>7750</v>
      </c>
      <c r="AF27" s="63">
        <f t="shared" si="0"/>
        <v>16275</v>
      </c>
      <c r="AG27" s="144">
        <f t="shared" si="1"/>
        <v>169382.4378814731</v>
      </c>
      <c r="AH27" s="63">
        <v>8512</v>
      </c>
      <c r="AI27" s="63">
        <v>13352</v>
      </c>
      <c r="AJ27" s="26">
        <v>1.1000000000000001</v>
      </c>
      <c r="AL27" s="26">
        <v>13352</v>
      </c>
    </row>
    <row r="28" spans="1:38" ht="13.5" thickBot="1" x14ac:dyDescent="0.3">
      <c r="A28" s="76" t="s">
        <v>213</v>
      </c>
      <c r="B28" s="70">
        <v>2200</v>
      </c>
      <c r="C28" s="177">
        <v>928.77164683423109</v>
      </c>
      <c r="D28" s="177">
        <v>3018.7956999999997</v>
      </c>
      <c r="E28" s="177">
        <v>4897.8778000000011</v>
      </c>
      <c r="F28" s="177">
        <v>5978.0446000000002</v>
      </c>
      <c r="G28" s="177">
        <v>6537.3104000000012</v>
      </c>
      <c r="H28" s="177">
        <v>7060.5858749999979</v>
      </c>
      <c r="I28" s="177">
        <v>760.11293390022047</v>
      </c>
      <c r="J28" s="177">
        <v>2575.6006699562608</v>
      </c>
      <c r="K28" s="177">
        <v>4178.8112203299816</v>
      </c>
      <c r="L28" s="177">
        <v>5100.3967167398605</v>
      </c>
      <c r="M28" s="177">
        <v>5577.5556610048288</v>
      </c>
      <c r="N28" s="177">
        <v>6024.0080870440188</v>
      </c>
      <c r="O28" s="177">
        <v>599.71167355683076</v>
      </c>
      <c r="P28" s="177">
        <v>2134.6262510515612</v>
      </c>
      <c r="Q28" s="177">
        <v>3463.347495268617</v>
      </c>
      <c r="R28" s="177">
        <v>4227.1462534271641</v>
      </c>
      <c r="S28" s="177">
        <v>4622.6097351047592</v>
      </c>
      <c r="T28" s="177">
        <v>4992.6240310262983</v>
      </c>
      <c r="U28" s="302">
        <v>591.68395720000001</v>
      </c>
      <c r="V28" s="302">
        <v>959.98404880000021</v>
      </c>
      <c r="W28" s="302">
        <v>1171.6967416000002</v>
      </c>
      <c r="X28" s="312">
        <v>1281.3128384000004</v>
      </c>
      <c r="Y28" s="303">
        <v>1383.8748314999998</v>
      </c>
      <c r="Z28" s="139">
        <v>23.4</v>
      </c>
      <c r="AA28" s="146">
        <v>194430.09536052053</v>
      </c>
      <c r="AB28" s="146">
        <v>196849.93800304554</v>
      </c>
      <c r="AC28" s="146">
        <v>212220.06712354557</v>
      </c>
      <c r="AD28" s="63">
        <v>2.2000000000000002</v>
      </c>
      <c r="AE28" s="63">
        <v>7750</v>
      </c>
      <c r="AF28" s="63">
        <f t="shared" si="0"/>
        <v>17050</v>
      </c>
      <c r="AG28" s="144">
        <f t="shared" si="1"/>
        <v>177380.09536052053</v>
      </c>
      <c r="AH28" s="63">
        <v>8512</v>
      </c>
      <c r="AI28" s="63">
        <v>13352</v>
      </c>
      <c r="AJ28" s="26">
        <v>1.1000000000000001</v>
      </c>
      <c r="AL28" s="26">
        <v>13352</v>
      </c>
    </row>
    <row r="29" spans="1:38" ht="13.5" thickBot="1" x14ac:dyDescent="0.3">
      <c r="A29" s="67" t="s">
        <v>214</v>
      </c>
      <c r="B29" s="66">
        <v>2300</v>
      </c>
      <c r="C29" s="177">
        <v>980.71655391719253</v>
      </c>
      <c r="D29" s="177">
        <v>3055.2756999999997</v>
      </c>
      <c r="E29" s="177">
        <v>4934.3578000000007</v>
      </c>
      <c r="F29" s="177">
        <v>6015.6189999999997</v>
      </c>
      <c r="G29" s="177">
        <v>6575.2496000000001</v>
      </c>
      <c r="H29" s="177">
        <v>7098.889874999998</v>
      </c>
      <c r="I29" s="177">
        <v>802.62499362834376</v>
      </c>
      <c r="J29" s="177">
        <v>2606.7249730815115</v>
      </c>
      <c r="K29" s="177">
        <v>4209.9355234552322</v>
      </c>
      <c r="L29" s="177">
        <v>5132.4547489588685</v>
      </c>
      <c r="M29" s="177">
        <v>5609.9249362550891</v>
      </c>
      <c r="N29" s="177">
        <v>6056.6886053255321</v>
      </c>
      <c r="O29" s="177">
        <v>633.25271377447746</v>
      </c>
      <c r="P29" s="177">
        <v>2160.4216918090665</v>
      </c>
      <c r="Q29" s="177">
        <v>3489.1429360261222</v>
      </c>
      <c r="R29" s="177">
        <v>4253.715557407394</v>
      </c>
      <c r="S29" s="177">
        <v>4649.4369934925635</v>
      </c>
      <c r="T29" s="177">
        <v>5019.7092438216778</v>
      </c>
      <c r="U29" s="302">
        <v>598.8340371999999</v>
      </c>
      <c r="V29" s="302">
        <v>967.13412880000021</v>
      </c>
      <c r="W29" s="302">
        <v>1179.061324</v>
      </c>
      <c r="X29" s="312">
        <v>1288.7489216000001</v>
      </c>
      <c r="Y29" s="303">
        <v>1391.3824154999998</v>
      </c>
      <c r="Z29" s="139">
        <v>23.4</v>
      </c>
      <c r="AA29" s="146">
        <v>203168.79079453304</v>
      </c>
      <c r="AB29" s="146">
        <v>205698.62628444552</v>
      </c>
      <c r="AC29" s="146">
        <v>221767.39763769551</v>
      </c>
      <c r="AD29" s="63">
        <v>2.2999999999999998</v>
      </c>
      <c r="AE29" s="63">
        <v>7750</v>
      </c>
      <c r="AF29" s="63">
        <f t="shared" si="0"/>
        <v>17825</v>
      </c>
      <c r="AG29" s="144">
        <f t="shared" si="1"/>
        <v>185343.79079453304</v>
      </c>
      <c r="AH29" s="63">
        <v>8512</v>
      </c>
      <c r="AI29" s="63">
        <v>13352</v>
      </c>
      <c r="AJ29" s="26">
        <v>1.1000000000000001</v>
      </c>
      <c r="AL29" s="26">
        <v>13352</v>
      </c>
    </row>
    <row r="30" spans="1:38" ht="13.5" thickBot="1" x14ac:dyDescent="0.3">
      <c r="A30" s="76" t="s">
        <v>215</v>
      </c>
      <c r="B30" s="70">
        <v>2400</v>
      </c>
      <c r="C30" s="177">
        <v>1029.6058782305679</v>
      </c>
      <c r="D30" s="177">
        <v>3252.7540799999992</v>
      </c>
      <c r="E30" s="177">
        <v>5257.1083200000012</v>
      </c>
      <c r="F30" s="177">
        <v>6410.2673999999997</v>
      </c>
      <c r="G30" s="177">
        <v>7007.1446400000004</v>
      </c>
      <c r="H30" s="177">
        <v>7565.6321999999991</v>
      </c>
      <c r="I30" s="177">
        <v>842.63634396069483</v>
      </c>
      <c r="J30" s="177">
        <v>2775.211183602441</v>
      </c>
      <c r="K30" s="177">
        <v>4485.3024373344106</v>
      </c>
      <c r="L30" s="177">
        <v>5469.1640809077535</v>
      </c>
      <c r="M30" s="177">
        <v>5978.4126594802101</v>
      </c>
      <c r="N30" s="177">
        <v>6454.9076186118373</v>
      </c>
      <c r="O30" s="177">
        <v>664.82075162638023</v>
      </c>
      <c r="P30" s="177">
        <v>2300.0609969674565</v>
      </c>
      <c r="Q30" s="177">
        <v>3717.3636574656493</v>
      </c>
      <c r="R30" s="177">
        <v>4532.7761227101391</v>
      </c>
      <c r="S30" s="177">
        <v>4954.8350997913658</v>
      </c>
      <c r="T30" s="177">
        <v>5349.748278732799</v>
      </c>
      <c r="U30" s="302">
        <v>637.53979967999999</v>
      </c>
      <c r="V30" s="302">
        <v>1030.3932307200002</v>
      </c>
      <c r="W30" s="302">
        <v>1256.4124103999998</v>
      </c>
      <c r="X30" s="312">
        <v>1373.4003494400001</v>
      </c>
      <c r="Y30" s="303">
        <v>1482.8639111999996</v>
      </c>
      <c r="Z30" s="139">
        <v>25.919999999999998</v>
      </c>
      <c r="AA30" s="146">
        <v>211570.47824319795</v>
      </c>
      <c r="AB30" s="146">
        <v>214210.30658049794</v>
      </c>
      <c r="AC30" s="146">
        <v>230977.72016649792</v>
      </c>
      <c r="AD30" s="63">
        <v>2.4</v>
      </c>
      <c r="AE30" s="63">
        <v>7750</v>
      </c>
      <c r="AF30" s="63">
        <f t="shared" si="0"/>
        <v>18600</v>
      </c>
      <c r="AG30" s="144">
        <f t="shared" si="1"/>
        <v>192970.47824319795</v>
      </c>
      <c r="AH30" s="63">
        <v>8512</v>
      </c>
      <c r="AI30" s="63">
        <v>13352</v>
      </c>
      <c r="AJ30" s="26">
        <v>1.1000000000000001</v>
      </c>
      <c r="AL30" s="26">
        <v>13352</v>
      </c>
    </row>
    <row r="31" spans="1:38" ht="13.5" thickBot="1" x14ac:dyDescent="0.3">
      <c r="A31" s="67" t="s">
        <v>216</v>
      </c>
      <c r="B31" s="66">
        <v>2500</v>
      </c>
      <c r="C31" s="177">
        <v>1081.5507853135293</v>
      </c>
      <c r="D31" s="177">
        <v>3444.1524599999998</v>
      </c>
      <c r="E31" s="177">
        <v>5573.7788399999999</v>
      </c>
      <c r="F31" s="177">
        <v>6798.6534000000001</v>
      </c>
      <c r="G31" s="177">
        <v>7432.7164800000019</v>
      </c>
      <c r="H31" s="177">
        <v>8025.9905250000011</v>
      </c>
      <c r="I31" s="177">
        <v>885.14840368881812</v>
      </c>
      <c r="J31" s="177">
        <v>2938.5100102691622</v>
      </c>
      <c r="K31" s="177">
        <v>4755.4819673593784</v>
      </c>
      <c r="L31" s="177">
        <v>5800.5304074868036</v>
      </c>
      <c r="M31" s="177">
        <v>6341.5055034969555</v>
      </c>
      <c r="N31" s="177">
        <v>6847.6798788512269</v>
      </c>
      <c r="O31" s="177">
        <v>698.36179184402681</v>
      </c>
      <c r="P31" s="177">
        <v>2435.4010619995952</v>
      </c>
      <c r="Q31" s="177">
        <v>3941.2851387789251</v>
      </c>
      <c r="R31" s="177">
        <v>4807.4084706828462</v>
      </c>
      <c r="S31" s="177">
        <v>5255.7619963588659</v>
      </c>
      <c r="T31" s="177">
        <v>5675.2731115113575</v>
      </c>
      <c r="U31" s="302">
        <v>675.05388215999994</v>
      </c>
      <c r="V31" s="302">
        <v>1092.46065264</v>
      </c>
      <c r="W31" s="302">
        <v>1332.5360664000002</v>
      </c>
      <c r="X31" s="312">
        <v>1456.8124300800002</v>
      </c>
      <c r="Y31" s="303">
        <v>1573.0941429000002</v>
      </c>
      <c r="Z31" s="139">
        <v>27</v>
      </c>
      <c r="AA31" s="146">
        <v>220309.17367721029</v>
      </c>
      <c r="AB31" s="146">
        <v>223058.99486189781</v>
      </c>
      <c r="AC31" s="146">
        <v>240525.05068064781</v>
      </c>
      <c r="AD31" s="63">
        <v>2.5</v>
      </c>
      <c r="AE31" s="63">
        <v>7750</v>
      </c>
      <c r="AF31" s="63">
        <f t="shared" si="0"/>
        <v>19375</v>
      </c>
      <c r="AG31" s="144">
        <f t="shared" si="1"/>
        <v>200934.17367721029</v>
      </c>
      <c r="AH31" s="63">
        <v>8512</v>
      </c>
      <c r="AI31" s="63">
        <v>13352</v>
      </c>
      <c r="AJ31" s="26">
        <v>1.1000000000000001</v>
      </c>
      <c r="AL31" s="26">
        <v>13352</v>
      </c>
    </row>
    <row r="32" spans="1:38" ht="13.5" thickBot="1" x14ac:dyDescent="0.3">
      <c r="A32" s="76" t="s">
        <v>217</v>
      </c>
      <c r="B32" s="70">
        <v>2600</v>
      </c>
      <c r="C32" s="177">
        <v>1133.4956923964903</v>
      </c>
      <c r="D32" s="177">
        <v>3634.4108399999996</v>
      </c>
      <c r="E32" s="177">
        <v>5889.3093600000011</v>
      </c>
      <c r="F32" s="177">
        <v>7185.8651999999993</v>
      </c>
      <c r="G32" s="177">
        <v>7857.1027200000008</v>
      </c>
      <c r="H32" s="177">
        <v>8485.1518500000002</v>
      </c>
      <c r="I32" s="177">
        <v>927.66046341694084</v>
      </c>
      <c r="J32" s="177">
        <v>3100.8362024632193</v>
      </c>
      <c r="K32" s="177">
        <v>5024.6888629116838</v>
      </c>
      <c r="L32" s="177">
        <v>6130.8949205590088</v>
      </c>
      <c r="M32" s="177">
        <v>6703.5868076621291</v>
      </c>
      <c r="N32" s="177">
        <v>7239.4308728943151</v>
      </c>
      <c r="O32" s="177">
        <v>731.90283206167317</v>
      </c>
      <c r="P32" s="177">
        <v>2569.9350195080629</v>
      </c>
      <c r="Q32" s="177">
        <v>4164.4005125685298</v>
      </c>
      <c r="R32" s="177">
        <v>5081.2105279061707</v>
      </c>
      <c r="S32" s="177">
        <v>5555.8505411017468</v>
      </c>
      <c r="T32" s="177">
        <v>5999.9515313900574</v>
      </c>
      <c r="U32" s="302">
        <v>712.34452464000003</v>
      </c>
      <c r="V32" s="302">
        <v>1154.3046345600003</v>
      </c>
      <c r="W32" s="302">
        <v>1408.4295791999998</v>
      </c>
      <c r="X32" s="312">
        <v>1539.9921331200001</v>
      </c>
      <c r="Y32" s="303">
        <v>1663.0897625999999</v>
      </c>
      <c r="Z32" s="139">
        <v>28.08</v>
      </c>
      <c r="AA32" s="146">
        <v>229081.83115625783</v>
      </c>
      <c r="AB32" s="146">
        <v>231941.64518833288</v>
      </c>
      <c r="AC32" s="146">
        <v>250106.34323983287</v>
      </c>
      <c r="AD32" s="63">
        <v>2.6</v>
      </c>
      <c r="AE32" s="63">
        <v>7750</v>
      </c>
      <c r="AF32" s="63">
        <f t="shared" si="0"/>
        <v>20150</v>
      </c>
      <c r="AG32" s="144">
        <f t="shared" si="1"/>
        <v>208931.83115625783</v>
      </c>
      <c r="AH32" s="63">
        <v>8512</v>
      </c>
      <c r="AI32" s="63">
        <v>13352</v>
      </c>
      <c r="AJ32" s="26">
        <v>1.1000000000000001</v>
      </c>
      <c r="AL32" s="26">
        <v>13352</v>
      </c>
    </row>
    <row r="33" spans="1:38" ht="13.5" thickBot="1" x14ac:dyDescent="0.3">
      <c r="A33" s="67" t="s">
        <v>218</v>
      </c>
      <c r="B33" s="66">
        <v>2700</v>
      </c>
      <c r="C33" s="177">
        <v>1182.385016709866</v>
      </c>
      <c r="D33" s="177">
        <v>3831.88922</v>
      </c>
      <c r="E33" s="177">
        <v>6212.0598800000016</v>
      </c>
      <c r="F33" s="177">
        <v>7580.5136000000002</v>
      </c>
      <c r="G33" s="177">
        <v>8288.9977600000002</v>
      </c>
      <c r="H33" s="177">
        <v>8951.8941749999976</v>
      </c>
      <c r="I33" s="177">
        <v>967.67181374929226</v>
      </c>
      <c r="J33" s="177">
        <v>3269.3224129841492</v>
      </c>
      <c r="K33" s="177">
        <v>5300.0557767908622</v>
      </c>
      <c r="L33" s="177">
        <v>6467.6042525078956</v>
      </c>
      <c r="M33" s="177">
        <v>7072.0745308872501</v>
      </c>
      <c r="N33" s="177">
        <v>7637.6498861806194</v>
      </c>
      <c r="O33" s="177">
        <v>763.47086991357605</v>
      </c>
      <c r="P33" s="177">
        <v>2709.5743246664529</v>
      </c>
      <c r="Q33" s="177">
        <v>4392.6212340080574</v>
      </c>
      <c r="R33" s="177">
        <v>5360.2710932089167</v>
      </c>
      <c r="S33" s="177">
        <v>5861.2486474005491</v>
      </c>
      <c r="T33" s="177">
        <v>6329.9905663011759</v>
      </c>
      <c r="U33" s="302">
        <v>751.05028712000001</v>
      </c>
      <c r="V33" s="302">
        <v>1217.5637364800004</v>
      </c>
      <c r="W33" s="302">
        <v>1485.7806656</v>
      </c>
      <c r="X33" s="312">
        <v>1624.6435609600003</v>
      </c>
      <c r="Y33" s="303">
        <v>1754.5712582999997</v>
      </c>
      <c r="Z33" s="139">
        <v>30.599999999999998</v>
      </c>
      <c r="AA33" s="146">
        <v>237820.52659027025</v>
      </c>
      <c r="AB33" s="146">
        <v>240790.33346973278</v>
      </c>
      <c r="AC33" s="146">
        <v>259653.67375398276</v>
      </c>
      <c r="AD33" s="63">
        <v>2.7</v>
      </c>
      <c r="AE33" s="63">
        <v>7750</v>
      </c>
      <c r="AF33" s="63">
        <f t="shared" si="0"/>
        <v>20925</v>
      </c>
      <c r="AG33" s="144">
        <f t="shared" si="1"/>
        <v>216895.52659027025</v>
      </c>
      <c r="AH33" s="63">
        <v>8512</v>
      </c>
      <c r="AI33" s="63">
        <v>13352</v>
      </c>
      <c r="AJ33" s="26">
        <v>1.1000000000000001</v>
      </c>
      <c r="AK33" s="79"/>
      <c r="AL33" s="26">
        <v>13352</v>
      </c>
    </row>
    <row r="34" spans="1:38" ht="13.5" thickBot="1" x14ac:dyDescent="0.3">
      <c r="A34" s="76" t="s">
        <v>219</v>
      </c>
      <c r="B34" s="70">
        <v>2800</v>
      </c>
      <c r="C34" s="177">
        <v>1234.3299237928277</v>
      </c>
      <c r="D34" s="177">
        <v>4023.2875999999987</v>
      </c>
      <c r="E34" s="177">
        <v>6528.7304000000004</v>
      </c>
      <c r="F34" s="177">
        <v>7968.8995999999997</v>
      </c>
      <c r="G34" s="177">
        <v>8714.5696000000007</v>
      </c>
      <c r="H34" s="177">
        <v>9412.2524999999987</v>
      </c>
      <c r="I34" s="177">
        <v>1010.1838734774155</v>
      </c>
      <c r="J34" s="177">
        <v>3432.6212396508695</v>
      </c>
      <c r="K34" s="177">
        <v>5570.23530681583</v>
      </c>
      <c r="L34" s="177">
        <v>6798.9705790869448</v>
      </c>
      <c r="M34" s="177">
        <v>7435.1673749039946</v>
      </c>
      <c r="N34" s="177">
        <v>8030.4221464200082</v>
      </c>
      <c r="O34" s="177">
        <v>797.01191013122286</v>
      </c>
      <c r="P34" s="177">
        <v>2844.9143896985915</v>
      </c>
      <c r="Q34" s="177">
        <v>4616.5427153213332</v>
      </c>
      <c r="R34" s="177">
        <v>5634.9034411816228</v>
      </c>
      <c r="S34" s="177">
        <v>6162.1755439680492</v>
      </c>
      <c r="T34" s="177">
        <v>6655.5153990797344</v>
      </c>
      <c r="U34" s="302">
        <v>788.56436959999974</v>
      </c>
      <c r="V34" s="302">
        <v>1279.6311584000002</v>
      </c>
      <c r="W34" s="302">
        <v>1561.9043216</v>
      </c>
      <c r="X34" s="312">
        <v>1708.0556416000002</v>
      </c>
      <c r="Y34" s="303">
        <v>1844.8014899999998</v>
      </c>
      <c r="Z34" s="139">
        <v>31.68</v>
      </c>
      <c r="AA34" s="146">
        <v>246222.21403893508</v>
      </c>
      <c r="AB34" s="146">
        <v>249302.01376578506</v>
      </c>
      <c r="AC34" s="146">
        <v>268863.99628278514</v>
      </c>
      <c r="AD34" s="63">
        <v>2.8</v>
      </c>
      <c r="AE34" s="63">
        <v>7750</v>
      </c>
      <c r="AF34" s="63">
        <f t="shared" si="0"/>
        <v>21700</v>
      </c>
      <c r="AG34" s="144">
        <f t="shared" si="1"/>
        <v>224522.21403893508</v>
      </c>
      <c r="AH34" s="63">
        <v>8512</v>
      </c>
      <c r="AI34" s="63">
        <v>13352</v>
      </c>
      <c r="AJ34" s="26">
        <v>1.1000000000000001</v>
      </c>
      <c r="AL34" s="26">
        <v>13352</v>
      </c>
    </row>
    <row r="35" spans="1:38" ht="13.5" thickBot="1" x14ac:dyDescent="0.3">
      <c r="A35" s="67" t="s">
        <v>220</v>
      </c>
      <c r="B35" s="66">
        <v>2900</v>
      </c>
      <c r="C35" s="177">
        <v>1286.2748308757884</v>
      </c>
      <c r="D35" s="177">
        <v>4213.5459799999999</v>
      </c>
      <c r="E35" s="177">
        <v>6844.2609200000024</v>
      </c>
      <c r="F35" s="177">
        <v>8356.1114000000016</v>
      </c>
      <c r="G35" s="177">
        <v>9138.9558400000005</v>
      </c>
      <c r="H35" s="177">
        <v>9871.4138249999996</v>
      </c>
      <c r="I35" s="177">
        <v>1052.6959332055383</v>
      </c>
      <c r="J35" s="177">
        <v>3594.9474318449279</v>
      </c>
      <c r="K35" s="177">
        <v>5839.4422023681363</v>
      </c>
      <c r="L35" s="177">
        <v>7129.3350921591527</v>
      </c>
      <c r="M35" s="177">
        <v>7797.2486790691682</v>
      </c>
      <c r="N35" s="177">
        <v>8422.1731404630973</v>
      </c>
      <c r="O35" s="177">
        <v>830.55295034886922</v>
      </c>
      <c r="P35" s="177">
        <v>2979.4483472070592</v>
      </c>
      <c r="Q35" s="177">
        <v>4839.6580891109379</v>
      </c>
      <c r="R35" s="177">
        <v>5908.70549840495</v>
      </c>
      <c r="S35" s="177">
        <v>6462.264088710931</v>
      </c>
      <c r="T35" s="177">
        <v>6980.1938189584353</v>
      </c>
      <c r="U35" s="302">
        <v>825.85501208000005</v>
      </c>
      <c r="V35" s="302">
        <v>1341.4751403200005</v>
      </c>
      <c r="W35" s="302">
        <v>1637.7978344000003</v>
      </c>
      <c r="X35" s="312">
        <v>1791.2353446400002</v>
      </c>
      <c r="Y35" s="303">
        <v>1934.7971097</v>
      </c>
      <c r="Z35" s="139">
        <v>32.76</v>
      </c>
      <c r="AA35" s="146">
        <v>254994.87151798254</v>
      </c>
      <c r="AB35" s="146">
        <v>258184.66409222007</v>
      </c>
      <c r="AC35" s="146">
        <v>278445.28884197003</v>
      </c>
      <c r="AD35" s="63">
        <v>2.9</v>
      </c>
      <c r="AE35" s="63">
        <v>7750</v>
      </c>
      <c r="AF35" s="63">
        <f t="shared" si="0"/>
        <v>22475</v>
      </c>
      <c r="AG35" s="144">
        <f t="shared" si="1"/>
        <v>232519.87151798254</v>
      </c>
      <c r="AH35" s="63">
        <v>8512</v>
      </c>
      <c r="AI35" s="63">
        <v>13352</v>
      </c>
      <c r="AJ35" s="26">
        <v>1.1000000000000001</v>
      </c>
      <c r="AL35" s="26">
        <v>13352</v>
      </c>
    </row>
    <row r="36" spans="1:38" ht="13.5" thickBot="1" x14ac:dyDescent="0.3">
      <c r="A36" s="76" t="s">
        <v>221</v>
      </c>
      <c r="B36" s="70">
        <v>3000</v>
      </c>
      <c r="C36" s="177">
        <v>1335.1641551891641</v>
      </c>
      <c r="D36" s="177">
        <v>4253.4459799999995</v>
      </c>
      <c r="E36" s="177">
        <v>6884.1609200000021</v>
      </c>
      <c r="F36" s="177">
        <v>8397.2083999999995</v>
      </c>
      <c r="G36" s="177">
        <v>9180.4518400000015</v>
      </c>
      <c r="H36" s="177">
        <v>9913.3088250000001</v>
      </c>
      <c r="I36" s="177">
        <v>1092.7072835378897</v>
      </c>
      <c r="J36" s="177">
        <v>3628.9896383881701</v>
      </c>
      <c r="K36" s="177">
        <v>5873.4844089113794</v>
      </c>
      <c r="L36" s="177">
        <v>7164.3985648986918</v>
      </c>
      <c r="M36" s="177">
        <v>7832.652573874142</v>
      </c>
      <c r="N36" s="177">
        <v>8457.9174573335022</v>
      </c>
      <c r="O36" s="177">
        <v>862.1209882007721</v>
      </c>
      <c r="P36" s="177">
        <v>3007.6621105355803</v>
      </c>
      <c r="Q36" s="177">
        <v>4867.871852439459</v>
      </c>
      <c r="R36" s="177">
        <v>5937.765674633325</v>
      </c>
      <c r="S36" s="177">
        <v>6491.6064025725927</v>
      </c>
      <c r="T36" s="177">
        <v>7009.8182704533829</v>
      </c>
      <c r="U36" s="302">
        <v>833.67541208</v>
      </c>
      <c r="V36" s="302">
        <v>1349.2955403200003</v>
      </c>
      <c r="W36" s="302">
        <v>1645.8528464000001</v>
      </c>
      <c r="X36" s="312">
        <v>1799.3685606400004</v>
      </c>
      <c r="Y36" s="303">
        <v>1943.0085296999998</v>
      </c>
      <c r="Z36" s="139">
        <v>32.76</v>
      </c>
      <c r="AA36" s="146">
        <v>263801.49104206508</v>
      </c>
      <c r="AB36" s="146">
        <v>267101.2764636901</v>
      </c>
      <c r="AC36" s="146">
        <v>288060.54344619001</v>
      </c>
      <c r="AD36" s="63">
        <v>3</v>
      </c>
      <c r="AE36" s="63">
        <v>7750</v>
      </c>
      <c r="AF36" s="63">
        <f t="shared" si="0"/>
        <v>23250</v>
      </c>
      <c r="AG36" s="144">
        <f t="shared" si="1"/>
        <v>240551.49104206508</v>
      </c>
      <c r="AH36" s="63">
        <v>8512</v>
      </c>
      <c r="AI36" s="63">
        <v>13352</v>
      </c>
      <c r="AJ36" s="26">
        <v>1.1000000000000001</v>
      </c>
      <c r="AL36" s="26">
        <v>13352</v>
      </c>
    </row>
    <row r="37" spans="1:38" ht="13.5" thickBot="1" x14ac:dyDescent="0.3">
      <c r="A37" s="67" t="s">
        <v>222</v>
      </c>
      <c r="B37" s="66" t="s">
        <v>14</v>
      </c>
      <c r="C37" s="177">
        <v>1387.1090622721256</v>
      </c>
      <c r="D37" s="177">
        <v>4448.6443600000002</v>
      </c>
      <c r="E37" s="177">
        <v>7204.6314400000019</v>
      </c>
      <c r="F37" s="177">
        <v>8789.5084000000006</v>
      </c>
      <c r="G37" s="177">
        <v>9609.9756800000014</v>
      </c>
      <c r="H37" s="177">
        <v>10377.657149999997</v>
      </c>
      <c r="I37" s="177">
        <v>1135.2193432660129</v>
      </c>
      <c r="J37" s="177">
        <v>3795.5305799637722</v>
      </c>
      <c r="K37" s="177">
        <v>6146.9060538452295</v>
      </c>
      <c r="L37" s="177">
        <v>7499.1042698338897</v>
      </c>
      <c r="M37" s="177">
        <v>8199.1172173961222</v>
      </c>
      <c r="N37" s="177">
        <v>8854.0939382272118</v>
      </c>
      <c r="O37" s="177">
        <v>895.6620284184188</v>
      </c>
      <c r="P37" s="177">
        <v>3145.6892006466269</v>
      </c>
      <c r="Q37" s="177">
        <v>5094.4803588316418</v>
      </c>
      <c r="R37" s="177">
        <v>6215.1656584373059</v>
      </c>
      <c r="S37" s="177">
        <v>6795.3278052221567</v>
      </c>
      <c r="T37" s="177">
        <v>7338.1644795647908</v>
      </c>
      <c r="U37" s="304">
        <v>871.93429456000001</v>
      </c>
      <c r="V37" s="302">
        <v>1412.1077622400005</v>
      </c>
      <c r="W37" s="302">
        <v>1722.7436464000002</v>
      </c>
      <c r="X37" s="312">
        <v>1883.5552332800003</v>
      </c>
      <c r="Y37" s="303">
        <v>2034.0208013999995</v>
      </c>
      <c r="Z37" s="139">
        <v>35.28</v>
      </c>
      <c r="AA37" s="146">
        <v>278964.23791770276</v>
      </c>
      <c r="AB37" s="146">
        <v>282374.01618671528</v>
      </c>
      <c r="AC37" s="146">
        <v>304031.92540196521</v>
      </c>
      <c r="AD37" s="63">
        <v>3.1</v>
      </c>
      <c r="AE37" s="63">
        <v>7750</v>
      </c>
      <c r="AF37" s="63">
        <f t="shared" si="0"/>
        <v>24025</v>
      </c>
      <c r="AG37" s="144">
        <f t="shared" si="1"/>
        <v>254939.23791770276</v>
      </c>
      <c r="AH37" s="63">
        <v>8512</v>
      </c>
      <c r="AI37" s="63">
        <v>13352</v>
      </c>
      <c r="AJ37" s="26">
        <v>1.1000000000000001</v>
      </c>
      <c r="AL37" s="26">
        <v>13352</v>
      </c>
    </row>
    <row r="38" spans="1:38" ht="13.5" thickBot="1" x14ac:dyDescent="0.3">
      <c r="A38" s="76" t="s">
        <v>223</v>
      </c>
      <c r="B38" s="70" t="s">
        <v>15</v>
      </c>
      <c r="C38" s="177">
        <v>1246.4267397512697</v>
      </c>
      <c r="D38" s="177">
        <v>4036.2076000000002</v>
      </c>
      <c r="E38" s="177">
        <v>6541.6504000000004</v>
      </c>
      <c r="F38" s="177">
        <v>7982.2072000000007</v>
      </c>
      <c r="G38" s="177">
        <v>8728.0064000000002</v>
      </c>
      <c r="H38" s="177">
        <v>9425.8184999999994</v>
      </c>
      <c r="I38" s="177">
        <v>1020.0839886460514</v>
      </c>
      <c r="J38" s="177">
        <v>3443.6444303410635</v>
      </c>
      <c r="K38" s="177">
        <v>5581.2584975060226</v>
      </c>
      <c r="L38" s="177">
        <v>6810.3244654978444</v>
      </c>
      <c r="M38" s="177">
        <v>7446.6314932217947</v>
      </c>
      <c r="N38" s="177">
        <v>8041.9964966447105</v>
      </c>
      <c r="O38" s="177">
        <v>804.82287396487777</v>
      </c>
      <c r="P38" s="177">
        <v>2854.0502749668749</v>
      </c>
      <c r="Q38" s="177">
        <v>4625.6786005896156</v>
      </c>
      <c r="R38" s="177">
        <v>5644.3134030079555</v>
      </c>
      <c r="S38" s="177">
        <v>6171.6768646470628</v>
      </c>
      <c r="T38" s="177">
        <v>6665.1080786114317</v>
      </c>
      <c r="U38" s="306">
        <v>791.09668959999999</v>
      </c>
      <c r="V38" s="306">
        <v>1282.1634784000003</v>
      </c>
      <c r="W38" s="302">
        <v>1564.5126112</v>
      </c>
      <c r="X38" s="313">
        <v>1710.6892544</v>
      </c>
      <c r="Y38" s="307">
        <v>1847.4604260000001</v>
      </c>
      <c r="Z38" s="140">
        <v>33.119999999999997</v>
      </c>
      <c r="AA38" s="146">
        <v>287418.17466642149</v>
      </c>
      <c r="AB38" s="146">
        <v>290937.94578282151</v>
      </c>
      <c r="AC38" s="146">
        <v>313294.49723082152</v>
      </c>
      <c r="AD38" s="63">
        <v>3.2</v>
      </c>
      <c r="AE38" s="63">
        <v>7750</v>
      </c>
      <c r="AF38" s="63">
        <f t="shared" si="0"/>
        <v>24800</v>
      </c>
      <c r="AG38" s="144">
        <f t="shared" si="1"/>
        <v>262618.17466642149</v>
      </c>
      <c r="AH38" s="63">
        <v>8512</v>
      </c>
      <c r="AI38" s="63">
        <v>13352</v>
      </c>
      <c r="AJ38" s="26">
        <v>1.1000000000000001</v>
      </c>
      <c r="AL38" s="26">
        <v>13352</v>
      </c>
    </row>
    <row r="39" spans="1:38" ht="13.5" thickBot="1" x14ac:dyDescent="0.3">
      <c r="A39" s="67" t="s">
        <v>224</v>
      </c>
      <c r="B39" s="66" t="s">
        <v>16</v>
      </c>
      <c r="C39" s="177">
        <v>1298.3716468342311</v>
      </c>
      <c r="D39" s="177">
        <v>4226.4659800000009</v>
      </c>
      <c r="E39" s="177">
        <v>6857.1809200000007</v>
      </c>
      <c r="F39" s="177">
        <v>8369.4189999999999</v>
      </c>
      <c r="G39" s="177">
        <v>9152.39264</v>
      </c>
      <c r="H39" s="177">
        <v>9884.9798249999985</v>
      </c>
      <c r="I39" s="177">
        <v>1062.5960483741746</v>
      </c>
      <c r="J39" s="177">
        <v>3605.9706225351206</v>
      </c>
      <c r="K39" s="177">
        <v>5850.465393058329</v>
      </c>
      <c r="L39" s="177">
        <v>7140.6889785700505</v>
      </c>
      <c r="M39" s="177">
        <v>7808.7127973869692</v>
      </c>
      <c r="N39" s="177">
        <v>8433.7474906877997</v>
      </c>
      <c r="O39" s="177">
        <v>838.36391418252447</v>
      </c>
      <c r="P39" s="177">
        <v>2988.5842324753426</v>
      </c>
      <c r="Q39" s="177">
        <v>4848.7939743792194</v>
      </c>
      <c r="R39" s="177">
        <v>5918.1154602312808</v>
      </c>
      <c r="S39" s="177">
        <v>6471.7654093899446</v>
      </c>
      <c r="T39" s="177">
        <v>6989.7864984901335</v>
      </c>
      <c r="U39" s="306">
        <v>828.38733208000008</v>
      </c>
      <c r="V39" s="306">
        <v>1344.0074603200003</v>
      </c>
      <c r="W39" s="302">
        <v>1640.4061240000001</v>
      </c>
      <c r="X39" s="313">
        <v>1793.8689574400003</v>
      </c>
      <c r="Y39" s="307">
        <v>1937.4560456999998</v>
      </c>
      <c r="Z39" s="139">
        <v>34.200000000000003</v>
      </c>
      <c r="AA39" s="146">
        <v>296282.26842056343</v>
      </c>
      <c r="AB39" s="146">
        <v>299912.03238435084</v>
      </c>
      <c r="AC39" s="146">
        <v>322967.22606510093</v>
      </c>
      <c r="AD39" s="63">
        <v>3.3</v>
      </c>
      <c r="AE39" s="63">
        <v>7750</v>
      </c>
      <c r="AF39" s="63">
        <f t="shared" si="0"/>
        <v>25575</v>
      </c>
      <c r="AG39" s="144">
        <f t="shared" si="1"/>
        <v>270707.26842056343</v>
      </c>
      <c r="AH39" s="63">
        <v>8512</v>
      </c>
      <c r="AI39" s="63">
        <v>13352</v>
      </c>
      <c r="AJ39" s="26">
        <v>1.1000000000000001</v>
      </c>
      <c r="AL39" s="26">
        <v>13352</v>
      </c>
    </row>
    <row r="40" spans="1:38" ht="13.5" thickBot="1" x14ac:dyDescent="0.3">
      <c r="A40" s="76" t="s">
        <v>225</v>
      </c>
      <c r="B40" s="70" t="s">
        <v>17</v>
      </c>
      <c r="C40" s="177">
        <v>1350.3165539171926</v>
      </c>
      <c r="D40" s="177">
        <v>4416.7243600000002</v>
      </c>
      <c r="E40" s="177">
        <v>7172.7114400000009</v>
      </c>
      <c r="F40" s="177">
        <v>8756.6308000000008</v>
      </c>
      <c r="G40" s="177">
        <v>9576.7788800000017</v>
      </c>
      <c r="H40" s="177">
        <v>10344.141149999999</v>
      </c>
      <c r="I40" s="177">
        <v>1105.1081081022978</v>
      </c>
      <c r="J40" s="177">
        <v>3768.2968147291772</v>
      </c>
      <c r="K40" s="177">
        <v>6119.6722886106336</v>
      </c>
      <c r="L40" s="177">
        <v>7471.0534916422575</v>
      </c>
      <c r="M40" s="177">
        <v>8170.7941015521437</v>
      </c>
      <c r="N40" s="177">
        <v>8825.4984847308897</v>
      </c>
      <c r="O40" s="177">
        <v>871.90495440017116</v>
      </c>
      <c r="P40" s="177">
        <v>3123.1181899838093</v>
      </c>
      <c r="Q40" s="177">
        <v>5071.9093481688242</v>
      </c>
      <c r="R40" s="177">
        <v>6191.9175174546062</v>
      </c>
      <c r="S40" s="177">
        <v>6771.8539541328264</v>
      </c>
      <c r="T40" s="177">
        <v>7314.4649183688334</v>
      </c>
      <c r="U40" s="306">
        <v>865.67797456000005</v>
      </c>
      <c r="V40" s="306">
        <v>1405.8514422400003</v>
      </c>
      <c r="W40" s="302">
        <v>1716.2996368000004</v>
      </c>
      <c r="X40" s="313">
        <v>1877.0486604800003</v>
      </c>
      <c r="Y40" s="307">
        <v>2027.4516653999997</v>
      </c>
      <c r="Z40" s="139">
        <v>35.28</v>
      </c>
      <c r="AA40" s="146">
        <v>305146.36217470502</v>
      </c>
      <c r="AB40" s="146">
        <v>308886.11898587999</v>
      </c>
      <c r="AC40" s="146">
        <v>332639.95489938004</v>
      </c>
      <c r="AD40" s="63">
        <v>3.4</v>
      </c>
      <c r="AE40" s="63">
        <v>7750</v>
      </c>
      <c r="AF40" s="63">
        <f t="shared" si="0"/>
        <v>26350</v>
      </c>
      <c r="AG40" s="144">
        <f t="shared" si="1"/>
        <v>278796.36217470502</v>
      </c>
      <c r="AH40" s="63">
        <v>8512</v>
      </c>
      <c r="AI40" s="63">
        <v>13352</v>
      </c>
      <c r="AJ40" s="26">
        <v>1.1000000000000001</v>
      </c>
      <c r="AL40" s="26">
        <v>13352</v>
      </c>
    </row>
    <row r="41" spans="1:38" ht="13.5" thickBot="1" x14ac:dyDescent="0.3">
      <c r="A41" s="67" t="s">
        <v>226</v>
      </c>
      <c r="B41" s="66" t="s">
        <v>18</v>
      </c>
      <c r="C41" s="177">
        <v>1399.205878230568</v>
      </c>
      <c r="D41" s="177">
        <v>4610.4027399999995</v>
      </c>
      <c r="E41" s="177">
        <v>7491.6619600000013</v>
      </c>
      <c r="F41" s="177">
        <v>9147.365200000002</v>
      </c>
      <c r="G41" s="177">
        <v>10004.721920000002</v>
      </c>
      <c r="H41" s="177">
        <v>10806.893474999999</v>
      </c>
      <c r="I41" s="177">
        <v>1145.119458434649</v>
      </c>
      <c r="J41" s="177">
        <v>3933.5409103412262</v>
      </c>
      <c r="K41" s="177">
        <v>6391.7970875809306</v>
      </c>
      <c r="L41" s="177">
        <v>7804.4234452349956</v>
      </c>
      <c r="M41" s="177">
        <v>8535.9100252720273</v>
      </c>
      <c r="N41" s="177">
        <v>9220.3132773628713</v>
      </c>
      <c r="O41" s="177">
        <v>903.47299225207394</v>
      </c>
      <c r="P41" s="177">
        <v>3260.0704700632928</v>
      </c>
      <c r="Q41" s="177">
        <v>5297.4430445294447</v>
      </c>
      <c r="R41" s="177">
        <v>6468.2104469260776</v>
      </c>
      <c r="S41" s="177">
        <v>7074.4575543495639</v>
      </c>
      <c r="T41" s="177">
        <v>7641.6825769471006</v>
      </c>
      <c r="U41" s="306">
        <v>903.63893703999997</v>
      </c>
      <c r="V41" s="306">
        <v>1468.3657441600003</v>
      </c>
      <c r="W41" s="302">
        <v>1792.8835792000002</v>
      </c>
      <c r="X41" s="313">
        <v>1960.9254963200003</v>
      </c>
      <c r="Y41" s="307">
        <v>2118.1511210999993</v>
      </c>
      <c r="Z41" s="139">
        <v>36.36</v>
      </c>
      <c r="AA41" s="146">
        <v>314010.45592884679</v>
      </c>
      <c r="AB41" s="146">
        <v>317860.20558740926</v>
      </c>
      <c r="AC41" s="146">
        <v>342312.68373365933</v>
      </c>
      <c r="AD41" s="63">
        <v>3.5</v>
      </c>
      <c r="AE41" s="63">
        <v>7750</v>
      </c>
      <c r="AF41" s="63">
        <f t="shared" si="0"/>
        <v>27125</v>
      </c>
      <c r="AG41" s="144">
        <f t="shared" si="1"/>
        <v>286885.45592884679</v>
      </c>
      <c r="AH41" s="63">
        <v>8512</v>
      </c>
      <c r="AI41" s="63">
        <v>13352</v>
      </c>
      <c r="AJ41" s="26">
        <v>1.1000000000000001</v>
      </c>
      <c r="AL41" s="26">
        <v>13352</v>
      </c>
    </row>
    <row r="42" spans="1:38" ht="13.5" thickBot="1" x14ac:dyDescent="0.3">
      <c r="A42" s="76" t="s">
        <v>227</v>
      </c>
      <c r="B42" s="70" t="s">
        <v>19</v>
      </c>
      <c r="C42" s="177">
        <v>1448.0952025439433</v>
      </c>
      <c r="D42" s="177">
        <v>4804.0811199999989</v>
      </c>
      <c r="E42" s="177">
        <v>7810.6124800000007</v>
      </c>
      <c r="F42" s="177">
        <v>9538.0996000000014</v>
      </c>
      <c r="G42" s="177">
        <v>10432.66496</v>
      </c>
      <c r="H42" s="177">
        <v>11269.645799999998</v>
      </c>
      <c r="I42" s="177">
        <v>1185.130808767</v>
      </c>
      <c r="J42" s="177">
        <v>4098.7850059532757</v>
      </c>
      <c r="K42" s="177">
        <v>6663.9218865512275</v>
      </c>
      <c r="L42" s="177">
        <v>8137.7933988277337</v>
      </c>
      <c r="M42" s="177">
        <v>8901.0259489919135</v>
      </c>
      <c r="N42" s="177">
        <v>9615.1280699948529</v>
      </c>
      <c r="O42" s="177">
        <v>935.0410301039766</v>
      </c>
      <c r="P42" s="177">
        <v>3397.0227501427757</v>
      </c>
      <c r="Q42" s="177">
        <v>5522.9767408900643</v>
      </c>
      <c r="R42" s="177">
        <v>6744.503376397548</v>
      </c>
      <c r="S42" s="177">
        <v>7377.0611545663023</v>
      </c>
      <c r="T42" s="177">
        <v>7968.9002355253697</v>
      </c>
      <c r="U42" s="306">
        <v>941.59989951999989</v>
      </c>
      <c r="V42" s="306">
        <v>1530.8800460800001</v>
      </c>
      <c r="W42" s="302">
        <v>1869.4675216000003</v>
      </c>
      <c r="X42" s="313">
        <v>2044.8023321600001</v>
      </c>
      <c r="Y42" s="307">
        <v>2208.8505767999995</v>
      </c>
      <c r="Z42" s="139">
        <v>37.44</v>
      </c>
      <c r="AA42" s="146">
        <v>322874.54968298861</v>
      </c>
      <c r="AB42" s="146">
        <v>326834.29218893865</v>
      </c>
      <c r="AC42" s="146">
        <v>351985.41256793862</v>
      </c>
      <c r="AD42" s="63">
        <v>3.6</v>
      </c>
      <c r="AE42" s="63">
        <v>7750</v>
      </c>
      <c r="AF42" s="63">
        <f t="shared" si="0"/>
        <v>27900</v>
      </c>
      <c r="AG42" s="144">
        <f t="shared" si="1"/>
        <v>294974.54968298861</v>
      </c>
      <c r="AH42" s="63">
        <v>8512</v>
      </c>
      <c r="AI42" s="63">
        <v>13352</v>
      </c>
      <c r="AJ42" s="26">
        <v>1.1000000000000001</v>
      </c>
      <c r="AL42" s="26">
        <v>13352</v>
      </c>
    </row>
    <row r="43" spans="1:38" ht="13.5" thickBot="1" x14ac:dyDescent="0.3">
      <c r="A43" s="67" t="s">
        <v>228</v>
      </c>
      <c r="B43" s="66" t="s">
        <v>20</v>
      </c>
      <c r="C43" s="177">
        <v>1500.0401096269047</v>
      </c>
      <c r="D43" s="177">
        <v>4841.7011199999997</v>
      </c>
      <c r="E43" s="177">
        <v>7848.2324799999997</v>
      </c>
      <c r="F43" s="177">
        <v>9576.8482000000004</v>
      </c>
      <c r="G43" s="177">
        <v>10471.78976</v>
      </c>
      <c r="H43" s="177">
        <v>11309.146799999999</v>
      </c>
      <c r="I43" s="177">
        <v>1227.6428684951234</v>
      </c>
      <c r="J43" s="177">
        <v>4130.8819435511914</v>
      </c>
      <c r="K43" s="177">
        <v>6696.0188241491423</v>
      </c>
      <c r="L43" s="177">
        <v>8170.8532445535875</v>
      </c>
      <c r="M43" s="177">
        <v>8934.4067640937465</v>
      </c>
      <c r="N43" s="177">
        <v>9648.8298544726622</v>
      </c>
      <c r="O43" s="177">
        <v>968.58207032162329</v>
      </c>
      <c r="P43" s="177">
        <v>3423.624298423953</v>
      </c>
      <c r="Q43" s="177">
        <v>5549.5782891712415</v>
      </c>
      <c r="R43" s="177">
        <v>6771.9029711271596</v>
      </c>
      <c r="S43" s="177">
        <v>7404.7267647787276</v>
      </c>
      <c r="T43" s="177">
        <v>7996.8318612206049</v>
      </c>
      <c r="U43" s="306">
        <v>948.97341951999988</v>
      </c>
      <c r="V43" s="306">
        <v>1538.2535660800002</v>
      </c>
      <c r="W43" s="302">
        <v>1877.0622472000002</v>
      </c>
      <c r="X43" s="313">
        <v>2052.4707929600004</v>
      </c>
      <c r="Y43" s="307">
        <v>2216.5927727999992</v>
      </c>
      <c r="Z43" s="139">
        <v>37.44</v>
      </c>
      <c r="AA43" s="146">
        <v>331704.6813920954</v>
      </c>
      <c r="AB43" s="146">
        <v>335774.41674543277</v>
      </c>
      <c r="AC43" s="146">
        <v>361624.17935718276</v>
      </c>
      <c r="AD43" s="63">
        <v>3.7</v>
      </c>
      <c r="AE43" s="63">
        <v>7750</v>
      </c>
      <c r="AF43" s="63">
        <f t="shared" si="0"/>
        <v>28675</v>
      </c>
      <c r="AG43" s="144">
        <f t="shared" si="1"/>
        <v>303029.6813920954</v>
      </c>
      <c r="AH43" s="63">
        <v>8512</v>
      </c>
      <c r="AI43" s="63">
        <v>13352</v>
      </c>
      <c r="AJ43" s="26">
        <v>1.1000000000000001</v>
      </c>
      <c r="AL43" s="26">
        <v>13352</v>
      </c>
    </row>
    <row r="44" spans="1:38" ht="13.5" thickBot="1" x14ac:dyDescent="0.3">
      <c r="A44" s="76" t="s">
        <v>229</v>
      </c>
      <c r="B44" s="70" t="s">
        <v>21</v>
      </c>
      <c r="C44" s="177">
        <v>1551.9850167098664</v>
      </c>
      <c r="D44" s="177">
        <v>4879.3211200000005</v>
      </c>
      <c r="E44" s="177">
        <v>7885.8524800000005</v>
      </c>
      <c r="F44" s="177">
        <v>9615.5968000000012</v>
      </c>
      <c r="G44" s="177">
        <v>10510.914560000001</v>
      </c>
      <c r="H44" s="177">
        <v>11348.647799999999</v>
      </c>
      <c r="I44" s="177">
        <v>1270.1549282232465</v>
      </c>
      <c r="J44" s="177">
        <v>4162.9788811491062</v>
      </c>
      <c r="K44" s="177">
        <v>6728.1157617470581</v>
      </c>
      <c r="L44" s="177">
        <v>8203.9130902794386</v>
      </c>
      <c r="M44" s="177">
        <v>8967.7875791955776</v>
      </c>
      <c r="N44" s="177">
        <v>9682.5316389504733</v>
      </c>
      <c r="O44" s="177">
        <v>1002.1231105392699</v>
      </c>
      <c r="P44" s="177">
        <v>3450.2258467051302</v>
      </c>
      <c r="Q44" s="177">
        <v>5576.1798374524187</v>
      </c>
      <c r="R44" s="177">
        <v>6799.3025658567731</v>
      </c>
      <c r="S44" s="177">
        <v>7432.3923749911519</v>
      </c>
      <c r="T44" s="177">
        <v>8024.763486915841</v>
      </c>
      <c r="U44" s="306">
        <v>956.34693952000009</v>
      </c>
      <c r="V44" s="306">
        <v>1545.62708608</v>
      </c>
      <c r="W44" s="302">
        <v>1884.6569728000002</v>
      </c>
      <c r="X44" s="313">
        <v>2060.1392537600004</v>
      </c>
      <c r="Y44" s="307">
        <v>2224.3349687999994</v>
      </c>
      <c r="Z44" s="139">
        <v>37.44</v>
      </c>
      <c r="AA44" s="146">
        <v>340534.81310120207</v>
      </c>
      <c r="AB44" s="146">
        <v>344714.54130192718</v>
      </c>
      <c r="AC44" s="146">
        <v>371262.94614642713</v>
      </c>
      <c r="AD44" s="63">
        <v>3.8</v>
      </c>
      <c r="AE44" s="63">
        <v>7750</v>
      </c>
      <c r="AF44" s="63">
        <f t="shared" si="0"/>
        <v>29450</v>
      </c>
      <c r="AG44" s="144">
        <f t="shared" si="1"/>
        <v>311084.81310120207</v>
      </c>
      <c r="AH44" s="63">
        <v>8512</v>
      </c>
      <c r="AI44" s="63">
        <v>13352</v>
      </c>
      <c r="AJ44" s="26">
        <v>1.1000000000000001</v>
      </c>
      <c r="AL44" s="26">
        <v>13352</v>
      </c>
    </row>
    <row r="45" spans="1:38" ht="13.5" thickBot="1" x14ac:dyDescent="0.3">
      <c r="A45" s="67" t="s">
        <v>230</v>
      </c>
      <c r="B45" s="66" t="s">
        <v>22</v>
      </c>
      <c r="C45" s="177">
        <v>1603.9299237928276</v>
      </c>
      <c r="D45" s="177">
        <v>5073.3795</v>
      </c>
      <c r="E45" s="177">
        <v>8205.1830000000009</v>
      </c>
      <c r="F45" s="177">
        <v>10006.722599999999</v>
      </c>
      <c r="G45" s="177">
        <v>10939.252800000002</v>
      </c>
      <c r="H45" s="177">
        <v>11811.799125</v>
      </c>
      <c r="I45" s="177">
        <v>1312.6669879513695</v>
      </c>
      <c r="J45" s="177">
        <v>4328.5471882520433</v>
      </c>
      <c r="K45" s="177">
        <v>7000.5647722082431</v>
      </c>
      <c r="L45" s="177">
        <v>8537.6169817077916</v>
      </c>
      <c r="M45" s="177">
        <v>9333.2406828659878</v>
      </c>
      <c r="N45" s="177">
        <v>10077.686853647889</v>
      </c>
      <c r="O45" s="177">
        <v>1035.6641507569163</v>
      </c>
      <c r="P45" s="177">
        <v>3587.4468292925039</v>
      </c>
      <c r="Q45" s="177">
        <v>5801.9822363209296</v>
      </c>
      <c r="R45" s="177">
        <v>7075.8722589113722</v>
      </c>
      <c r="S45" s="177">
        <v>7735.2754258160967</v>
      </c>
      <c r="T45" s="177">
        <v>8352.2632831273968</v>
      </c>
      <c r="U45" s="306">
        <v>994.38238200000001</v>
      </c>
      <c r="V45" s="306">
        <v>1608.2158680000002</v>
      </c>
      <c r="W45" s="302">
        <v>1961.3176296000004</v>
      </c>
      <c r="X45" s="313">
        <v>2144.0935488000005</v>
      </c>
      <c r="Y45" s="307">
        <v>2315.1126284999996</v>
      </c>
      <c r="Z45" s="139">
        <v>39.959999999999994</v>
      </c>
      <c r="AA45" s="146">
        <v>349020.09942995309</v>
      </c>
      <c r="AB45" s="146">
        <v>353309.82047806558</v>
      </c>
      <c r="AC45" s="146">
        <v>380556.86755531566</v>
      </c>
      <c r="AD45" s="63">
        <v>3.9</v>
      </c>
      <c r="AE45" s="63">
        <v>7750</v>
      </c>
      <c r="AF45" s="63">
        <f t="shared" si="0"/>
        <v>30225</v>
      </c>
      <c r="AG45" s="144">
        <f t="shared" si="1"/>
        <v>318795.09942995309</v>
      </c>
      <c r="AH45" s="63">
        <v>8512</v>
      </c>
      <c r="AI45" s="63">
        <v>13352</v>
      </c>
      <c r="AJ45" s="26">
        <v>1.1000000000000001</v>
      </c>
      <c r="AL45" s="26">
        <v>13352</v>
      </c>
    </row>
    <row r="46" spans="1:38" ht="13.5" thickBot="1" x14ac:dyDescent="0.3">
      <c r="A46" s="76" t="s">
        <v>231</v>
      </c>
      <c r="B46" s="70" t="s">
        <v>23</v>
      </c>
      <c r="C46" s="177">
        <v>1655.8748308757886</v>
      </c>
      <c r="D46" s="177">
        <v>5267.4378800000004</v>
      </c>
      <c r="E46" s="177">
        <v>8524.5135200000004</v>
      </c>
      <c r="F46" s="177">
        <v>10397.848400000001</v>
      </c>
      <c r="G46" s="177">
        <v>11367.591040000001</v>
      </c>
      <c r="H46" s="177">
        <v>12274.95045</v>
      </c>
      <c r="I46" s="177">
        <v>1355.1790476794924</v>
      </c>
      <c r="J46" s="177">
        <v>4494.1154953549812</v>
      </c>
      <c r="K46" s="177">
        <v>7273.0137826694281</v>
      </c>
      <c r="L46" s="177">
        <v>8871.3208731361428</v>
      </c>
      <c r="M46" s="177">
        <v>9698.6937865363961</v>
      </c>
      <c r="N46" s="177">
        <v>10472.842068345302</v>
      </c>
      <c r="O46" s="177">
        <v>1069.205190974563</v>
      </c>
      <c r="P46" s="177">
        <v>3724.6678118798782</v>
      </c>
      <c r="Q46" s="177">
        <v>6027.7846351894414</v>
      </c>
      <c r="R46" s="177">
        <v>7352.4419519659705</v>
      </c>
      <c r="S46" s="177">
        <v>8038.1584766410406</v>
      </c>
      <c r="T46" s="177">
        <v>8679.763079338949</v>
      </c>
      <c r="U46" s="306">
        <v>1032.41782448</v>
      </c>
      <c r="V46" s="306">
        <v>1670.8046499200002</v>
      </c>
      <c r="W46" s="302">
        <v>2037.9782864000003</v>
      </c>
      <c r="X46" s="313">
        <v>2228.04784384</v>
      </c>
      <c r="Y46" s="307">
        <v>2405.8902882000002</v>
      </c>
      <c r="Z46" s="139">
        <v>42.48</v>
      </c>
      <c r="AA46" s="146">
        <v>357507.99822370691</v>
      </c>
      <c r="AB46" s="146">
        <v>361907.7121192069</v>
      </c>
      <c r="AC46" s="146">
        <v>389853.40142920695</v>
      </c>
      <c r="AD46" s="63">
        <v>4</v>
      </c>
      <c r="AE46" s="63">
        <v>7750</v>
      </c>
      <c r="AF46" s="63">
        <f t="shared" si="0"/>
        <v>31000</v>
      </c>
      <c r="AG46" s="144">
        <f t="shared" si="1"/>
        <v>326507.99822370691</v>
      </c>
      <c r="AH46" s="63">
        <v>8512</v>
      </c>
      <c r="AI46" s="63">
        <v>13352</v>
      </c>
      <c r="AJ46" s="26">
        <v>1.1000000000000001</v>
      </c>
      <c r="AL46" s="26">
        <v>13352</v>
      </c>
    </row>
    <row r="47" spans="1:38" ht="13.5" thickBot="1" x14ac:dyDescent="0.3">
      <c r="A47" s="67" t="s">
        <v>232</v>
      </c>
      <c r="B47" s="74" t="s">
        <v>24</v>
      </c>
      <c r="C47" s="177">
        <v>1704.7641551891641</v>
      </c>
      <c r="D47" s="177">
        <v>5461.1162599999998</v>
      </c>
      <c r="E47" s="177">
        <v>8843.4640400000008</v>
      </c>
      <c r="F47" s="177">
        <v>10788.5828</v>
      </c>
      <c r="G47" s="177">
        <v>11795.534080000001</v>
      </c>
      <c r="H47" s="177">
        <v>12737.702775</v>
      </c>
      <c r="I47" s="177">
        <v>1395.1903980118436</v>
      </c>
      <c r="J47" s="177">
        <v>4659.3595909670303</v>
      </c>
      <c r="K47" s="177">
        <v>7545.138581639726</v>
      </c>
      <c r="L47" s="177">
        <v>9204.6908267288818</v>
      </c>
      <c r="M47" s="177">
        <v>10063.809710256282</v>
      </c>
      <c r="N47" s="177">
        <v>10867.656860977284</v>
      </c>
      <c r="O47" s="177">
        <v>1100.7732288264656</v>
      </c>
      <c r="P47" s="177">
        <v>3861.6200919593612</v>
      </c>
      <c r="Q47" s="177">
        <v>6253.318331550061</v>
      </c>
      <c r="R47" s="177">
        <v>7628.7348814374418</v>
      </c>
      <c r="S47" s="177">
        <v>8340.7620768577781</v>
      </c>
      <c r="T47" s="177">
        <v>9006.980737917218</v>
      </c>
      <c r="U47" s="306">
        <v>1070.3787869600001</v>
      </c>
      <c r="V47" s="306">
        <v>1733.3189518400002</v>
      </c>
      <c r="W47" s="306">
        <v>2114.5622288000004</v>
      </c>
      <c r="X47" s="306">
        <v>2311.9246796800007</v>
      </c>
      <c r="Y47" s="307">
        <v>2496.5897439</v>
      </c>
      <c r="Z47" s="139">
        <v>43.56</v>
      </c>
      <c r="AA47" s="146">
        <v>366338.1299328137</v>
      </c>
      <c r="AB47" s="146">
        <v>370847.83667570108</v>
      </c>
      <c r="AC47" s="146">
        <v>399492.1682184512</v>
      </c>
      <c r="AD47" s="63">
        <v>4.0999999999999996</v>
      </c>
      <c r="AE47" s="63">
        <v>7750</v>
      </c>
      <c r="AF47" s="63">
        <f t="shared" si="0"/>
        <v>31774.999999999996</v>
      </c>
      <c r="AG47" s="144">
        <f t="shared" si="1"/>
        <v>334563.1299328137</v>
      </c>
      <c r="AH47" s="63">
        <v>8512</v>
      </c>
      <c r="AI47" s="63">
        <v>13352</v>
      </c>
      <c r="AJ47" s="26">
        <v>1.1000000000000001</v>
      </c>
      <c r="AL47" s="26">
        <v>13352</v>
      </c>
    </row>
    <row r="48" spans="1:38" ht="13.5" thickBot="1" x14ac:dyDescent="0.3">
      <c r="A48" s="76" t="s">
        <v>233</v>
      </c>
      <c r="B48" s="70" t="s">
        <v>25</v>
      </c>
      <c r="C48" s="177">
        <v>1753.6534795025393</v>
      </c>
      <c r="D48" s="177">
        <v>5654.7946399999992</v>
      </c>
      <c r="E48" s="177">
        <v>9162.4145600000011</v>
      </c>
      <c r="F48" s="177">
        <v>11179.3172</v>
      </c>
      <c r="G48" s="177">
        <v>12223.477120000001</v>
      </c>
      <c r="H48" s="177">
        <v>13200.455099999999</v>
      </c>
      <c r="I48" s="177">
        <v>1435.2017483441948</v>
      </c>
      <c r="J48" s="177">
        <v>4824.6036865790793</v>
      </c>
      <c r="K48" s="177">
        <v>7817.2633806100239</v>
      </c>
      <c r="L48" s="177">
        <v>9538.0607803216208</v>
      </c>
      <c r="M48" s="177">
        <v>10428.925633976169</v>
      </c>
      <c r="N48" s="177">
        <v>11262.471653609266</v>
      </c>
      <c r="O48" s="177">
        <v>1132.3412666783684</v>
      </c>
      <c r="P48" s="177">
        <v>3998.5723720388446</v>
      </c>
      <c r="Q48" s="177">
        <v>6478.8520279106815</v>
      </c>
      <c r="R48" s="177">
        <v>7905.0278109089131</v>
      </c>
      <c r="S48" s="177">
        <v>8643.3656770745165</v>
      </c>
      <c r="T48" s="177">
        <v>9334.1983964954834</v>
      </c>
      <c r="U48" s="306">
        <v>1108.3397494400001</v>
      </c>
      <c r="V48" s="306">
        <v>1795.8332537600004</v>
      </c>
      <c r="W48" s="306">
        <v>2191.1461712</v>
      </c>
      <c r="X48" s="306">
        <v>2395.8015155200005</v>
      </c>
      <c r="Y48" s="307">
        <v>2587.2891995999998</v>
      </c>
      <c r="Z48" s="139">
        <v>44.64</v>
      </c>
      <c r="AA48" s="146">
        <v>375168.26164192037</v>
      </c>
      <c r="AB48" s="146">
        <v>379787.96123219549</v>
      </c>
      <c r="AC48" s="146">
        <v>409130.93500769546</v>
      </c>
      <c r="AD48" s="63">
        <v>4.2</v>
      </c>
      <c r="AE48" s="63">
        <v>7750</v>
      </c>
      <c r="AF48" s="63">
        <f t="shared" si="0"/>
        <v>32550</v>
      </c>
      <c r="AG48" s="144">
        <f t="shared" si="1"/>
        <v>342618.26164192037</v>
      </c>
      <c r="AH48" s="63">
        <v>8512</v>
      </c>
      <c r="AI48" s="63">
        <v>13352</v>
      </c>
      <c r="AJ48" s="26">
        <v>1.1000000000000001</v>
      </c>
      <c r="AL48" s="26">
        <v>13352</v>
      </c>
    </row>
    <row r="49" spans="1:38" ht="13.5" thickBot="1" x14ac:dyDescent="0.3">
      <c r="A49" s="67" t="s">
        <v>234</v>
      </c>
      <c r="B49" s="66" t="s">
        <v>26</v>
      </c>
      <c r="C49" s="177">
        <v>1805.5983865855007</v>
      </c>
      <c r="D49" s="177">
        <v>5846.1930199999997</v>
      </c>
      <c r="E49" s="177">
        <v>9479.0850800000007</v>
      </c>
      <c r="F49" s="177">
        <v>11567.7032</v>
      </c>
      <c r="G49" s="177">
        <v>12649.048960000002</v>
      </c>
      <c r="H49" s="177">
        <v>13660.813424999997</v>
      </c>
      <c r="I49" s="177">
        <v>1477.713808072318</v>
      </c>
      <c r="J49" s="177">
        <v>4987.9025132458009</v>
      </c>
      <c r="K49" s="177">
        <v>8087.4429106349944</v>
      </c>
      <c r="L49" s="177">
        <v>9869.42710690067</v>
      </c>
      <c r="M49" s="177">
        <v>10792.018477992913</v>
      </c>
      <c r="N49" s="177">
        <v>11655.24391384865</v>
      </c>
      <c r="O49" s="177">
        <v>1165.8823068960148</v>
      </c>
      <c r="P49" s="177">
        <v>4133.9124370709833</v>
      </c>
      <c r="Q49" s="177">
        <v>6702.7735092239582</v>
      </c>
      <c r="R49" s="177">
        <v>8179.6601588816211</v>
      </c>
      <c r="S49" s="177">
        <v>8944.2925736420166</v>
      </c>
      <c r="T49" s="177">
        <v>9659.7232292740391</v>
      </c>
      <c r="U49" s="306">
        <v>1145.8538319199999</v>
      </c>
      <c r="V49" s="306">
        <v>1857.9006756800002</v>
      </c>
      <c r="W49" s="306">
        <v>2267.2698272000002</v>
      </c>
      <c r="X49" s="306">
        <v>2479.2135961600006</v>
      </c>
      <c r="Y49" s="307">
        <v>2677.5194312999993</v>
      </c>
      <c r="Z49" s="139">
        <v>45.72</v>
      </c>
      <c r="AA49" s="146">
        <v>384032.35539606225</v>
      </c>
      <c r="AB49" s="146">
        <v>388762.0478337247</v>
      </c>
      <c r="AC49" s="146">
        <v>418803.66384197463</v>
      </c>
      <c r="AD49" s="63">
        <v>4.3</v>
      </c>
      <c r="AE49" s="63">
        <v>7750</v>
      </c>
      <c r="AF49" s="63">
        <f t="shared" si="0"/>
        <v>33325</v>
      </c>
      <c r="AG49" s="144">
        <f t="shared" si="1"/>
        <v>350707.35539606225</v>
      </c>
      <c r="AH49" s="63">
        <v>8512</v>
      </c>
      <c r="AI49" s="63">
        <v>13352</v>
      </c>
      <c r="AJ49" s="26">
        <v>1.1000000000000001</v>
      </c>
      <c r="AL49" s="26">
        <v>13352</v>
      </c>
    </row>
    <row r="50" spans="1:38" ht="13.5" thickBot="1" x14ac:dyDescent="0.3">
      <c r="A50" s="76" t="s">
        <v>235</v>
      </c>
      <c r="B50" s="70" t="s">
        <v>27</v>
      </c>
      <c r="C50" s="177">
        <v>1857.5432936684622</v>
      </c>
      <c r="D50" s="177">
        <v>6037.5913999999993</v>
      </c>
      <c r="E50" s="177">
        <v>9795.7556000000022</v>
      </c>
      <c r="F50" s="177">
        <v>11956.0892</v>
      </c>
      <c r="G50" s="177">
        <v>13074.620800000002</v>
      </c>
      <c r="H50" s="177">
        <v>14121.171749999996</v>
      </c>
      <c r="I50" s="177">
        <v>1520.2258678004409</v>
      </c>
      <c r="J50" s="177">
        <v>5151.2013399125217</v>
      </c>
      <c r="K50" s="177">
        <v>8357.6224406599631</v>
      </c>
      <c r="L50" s="177">
        <v>10200.793433479721</v>
      </c>
      <c r="M50" s="177">
        <v>11155.111322009658</v>
      </c>
      <c r="N50" s="177">
        <v>12048.016174088038</v>
      </c>
      <c r="O50" s="177">
        <v>1199.4233471136615</v>
      </c>
      <c r="P50" s="177">
        <v>4269.2525021031224</v>
      </c>
      <c r="Q50" s="177">
        <v>6926.6949905372339</v>
      </c>
      <c r="R50" s="177">
        <v>8454.2925068543282</v>
      </c>
      <c r="S50" s="177">
        <v>9245.2194702095185</v>
      </c>
      <c r="T50" s="177">
        <v>9985.2480620525967</v>
      </c>
      <c r="U50" s="306">
        <v>1183.3679144</v>
      </c>
      <c r="V50" s="306">
        <v>1919.9680976000004</v>
      </c>
      <c r="W50" s="306">
        <v>2343.3934832000004</v>
      </c>
      <c r="X50" s="306">
        <v>2562.6256768000007</v>
      </c>
      <c r="Y50" s="307">
        <v>2767.7496629999996</v>
      </c>
      <c r="Z50" s="139">
        <v>46.8</v>
      </c>
      <c r="AA50" s="146">
        <v>392896.4491502039</v>
      </c>
      <c r="AB50" s="146">
        <v>397736.13443525386</v>
      </c>
      <c r="AC50" s="146">
        <v>428476.39267625392</v>
      </c>
      <c r="AD50" s="63">
        <v>4.4000000000000004</v>
      </c>
      <c r="AE50" s="63">
        <v>7750</v>
      </c>
      <c r="AF50" s="63">
        <f t="shared" si="0"/>
        <v>34100</v>
      </c>
      <c r="AG50" s="144">
        <f t="shared" si="1"/>
        <v>358796.4491502039</v>
      </c>
      <c r="AH50" s="63">
        <v>8512</v>
      </c>
      <c r="AI50" s="63">
        <v>13352</v>
      </c>
      <c r="AJ50" s="26">
        <v>1.1000000000000001</v>
      </c>
      <c r="AL50" s="26">
        <v>13352</v>
      </c>
    </row>
    <row r="51" spans="1:38" ht="13.5" thickBot="1" x14ac:dyDescent="0.3">
      <c r="A51" s="67" t="s">
        <v>236</v>
      </c>
      <c r="B51" s="66" t="s">
        <v>28</v>
      </c>
      <c r="C51" s="177">
        <v>1909.4882007514236</v>
      </c>
      <c r="D51" s="177">
        <v>6074.0713999999989</v>
      </c>
      <c r="E51" s="177">
        <v>9832.2356</v>
      </c>
      <c r="F51" s="177">
        <v>11993.663600000002</v>
      </c>
      <c r="G51" s="177">
        <v>13112.560000000001</v>
      </c>
      <c r="H51" s="177">
        <v>14159.475749999996</v>
      </c>
      <c r="I51" s="177">
        <v>1562.7379275285641</v>
      </c>
      <c r="J51" s="177">
        <v>5182.3256430377733</v>
      </c>
      <c r="K51" s="177">
        <v>8388.7467437852119</v>
      </c>
      <c r="L51" s="177">
        <v>10232.85146569873</v>
      </c>
      <c r="M51" s="177">
        <v>11187.480597259917</v>
      </c>
      <c r="N51" s="177">
        <v>12080.696692369549</v>
      </c>
      <c r="O51" s="177">
        <v>1232.9643873313082</v>
      </c>
      <c r="P51" s="177">
        <v>4295.0479428606268</v>
      </c>
      <c r="Q51" s="177">
        <v>6952.4904312947392</v>
      </c>
      <c r="R51" s="177">
        <v>8480.8618108345581</v>
      </c>
      <c r="S51" s="177">
        <v>9272.0467285973227</v>
      </c>
      <c r="T51" s="177">
        <v>10012.333274847975</v>
      </c>
      <c r="U51" s="306">
        <v>1190.5179943999999</v>
      </c>
      <c r="V51" s="306">
        <v>1927.1181776000003</v>
      </c>
      <c r="W51" s="306">
        <v>2350.7580656</v>
      </c>
      <c r="X51" s="306">
        <v>2570.0617600000005</v>
      </c>
      <c r="Y51" s="307">
        <v>2775.257247</v>
      </c>
      <c r="Z51" s="139">
        <v>46.8</v>
      </c>
      <c r="AA51" s="146">
        <v>401726.58085931052</v>
      </c>
      <c r="AB51" s="146">
        <v>406676.25899174798</v>
      </c>
      <c r="AC51" s="146">
        <v>438115.159465498</v>
      </c>
      <c r="AD51" s="63">
        <v>4.5</v>
      </c>
      <c r="AE51" s="63">
        <v>7750</v>
      </c>
      <c r="AF51" s="63">
        <f t="shared" si="0"/>
        <v>34875</v>
      </c>
      <c r="AG51" s="144">
        <f t="shared" si="1"/>
        <v>366851.58085931052</v>
      </c>
      <c r="AH51" s="63">
        <v>8512</v>
      </c>
      <c r="AI51" s="63">
        <v>13352</v>
      </c>
      <c r="AJ51" s="26">
        <v>1.1000000000000001</v>
      </c>
      <c r="AL51" s="26">
        <v>13352</v>
      </c>
    </row>
    <row r="52" spans="1:38" ht="13.5" thickBot="1" x14ac:dyDescent="0.3">
      <c r="A52" s="76" t="s">
        <v>237</v>
      </c>
      <c r="B52" s="70" t="s">
        <v>29</v>
      </c>
      <c r="C52" s="177">
        <v>1961.4331078343851</v>
      </c>
      <c r="D52" s="177">
        <v>6110.5513999999994</v>
      </c>
      <c r="E52" s="177">
        <v>9868.7156000000014</v>
      </c>
      <c r="F52" s="177">
        <v>12031.237999999999</v>
      </c>
      <c r="G52" s="177">
        <v>13150.4992</v>
      </c>
      <c r="H52" s="177">
        <v>14197.779749999996</v>
      </c>
      <c r="I52" s="177">
        <v>1605.2499872566875</v>
      </c>
      <c r="J52" s="177">
        <v>5213.449946163023</v>
      </c>
      <c r="K52" s="177">
        <v>8419.8710469104644</v>
      </c>
      <c r="L52" s="177">
        <v>10264.909497917737</v>
      </c>
      <c r="M52" s="177">
        <v>11219.849872510178</v>
      </c>
      <c r="N52" s="177">
        <v>12113.377210651064</v>
      </c>
      <c r="O52" s="177">
        <v>1266.5054275489549</v>
      </c>
      <c r="P52" s="177">
        <v>4320.843383618133</v>
      </c>
      <c r="Q52" s="177">
        <v>6978.2858720522445</v>
      </c>
      <c r="R52" s="177">
        <v>8507.4311148147881</v>
      </c>
      <c r="S52" s="177">
        <v>9298.873986985127</v>
      </c>
      <c r="T52" s="177">
        <v>10039.418487643356</v>
      </c>
      <c r="U52" s="306">
        <v>1197.6680743999998</v>
      </c>
      <c r="V52" s="306">
        <v>1934.2682576000004</v>
      </c>
      <c r="W52" s="306">
        <v>2358.122648</v>
      </c>
      <c r="X52" s="306">
        <v>2577.4978432000003</v>
      </c>
      <c r="Y52" s="307">
        <v>2782.7648309999995</v>
      </c>
      <c r="Z52" s="139">
        <v>46.8</v>
      </c>
      <c r="AA52" s="146">
        <v>410556.71256841725</v>
      </c>
      <c r="AB52" s="146">
        <v>415616.38354824227</v>
      </c>
      <c r="AC52" s="146">
        <v>447753.92625474225</v>
      </c>
      <c r="AD52" s="63">
        <v>4.5999999999999996</v>
      </c>
      <c r="AE52" s="63">
        <v>7750</v>
      </c>
      <c r="AF52" s="63">
        <f t="shared" si="0"/>
        <v>35650</v>
      </c>
      <c r="AG52" s="144">
        <f t="shared" si="1"/>
        <v>374906.71256841725</v>
      </c>
      <c r="AH52" s="63">
        <v>8512</v>
      </c>
      <c r="AI52" s="63">
        <v>13352</v>
      </c>
      <c r="AJ52" s="26">
        <v>1.1000000000000001</v>
      </c>
      <c r="AL52" s="26">
        <v>13352</v>
      </c>
    </row>
    <row r="53" spans="1:38" ht="13.5" thickBot="1" x14ac:dyDescent="0.3">
      <c r="A53" s="67" t="s">
        <v>238</v>
      </c>
      <c r="B53" s="66" t="s">
        <v>30</v>
      </c>
      <c r="C53" s="177">
        <v>2010.3224321477605</v>
      </c>
      <c r="D53" s="177">
        <v>6308.0297799999989</v>
      </c>
      <c r="E53" s="177">
        <v>10191.466120000001</v>
      </c>
      <c r="F53" s="177">
        <v>12425.886399999999</v>
      </c>
      <c r="G53" s="177">
        <v>13582.394240000001</v>
      </c>
      <c r="H53" s="177">
        <v>14664.522074999997</v>
      </c>
      <c r="I53" s="177">
        <v>1645.2613375890385</v>
      </c>
      <c r="J53" s="177">
        <v>5381.9361566839525</v>
      </c>
      <c r="K53" s="177">
        <v>8695.2379607896419</v>
      </c>
      <c r="L53" s="177">
        <v>10601.618829866622</v>
      </c>
      <c r="M53" s="177">
        <v>11588.3375957353</v>
      </c>
      <c r="N53" s="177">
        <v>12511.596223937371</v>
      </c>
      <c r="O53" s="177">
        <v>1298.0734654008577</v>
      </c>
      <c r="P53" s="177">
        <v>4460.482688776523</v>
      </c>
      <c r="Q53" s="177">
        <v>7206.5065934917711</v>
      </c>
      <c r="R53" s="177">
        <v>8786.4916801175314</v>
      </c>
      <c r="S53" s="177">
        <v>9604.2720932839275</v>
      </c>
      <c r="T53" s="177">
        <v>10369.457522554476</v>
      </c>
      <c r="U53" s="306">
        <v>1236.37383688</v>
      </c>
      <c r="V53" s="306">
        <v>1997.5273595200006</v>
      </c>
      <c r="W53" s="306">
        <v>2435.4737344</v>
      </c>
      <c r="X53" s="306">
        <v>2662.1492710400007</v>
      </c>
      <c r="Y53" s="307">
        <v>2874.2463266999998</v>
      </c>
      <c r="Z53" s="139">
        <v>49.319999999999993</v>
      </c>
      <c r="AA53" s="146">
        <v>419044.61136217107</v>
      </c>
      <c r="AB53" s="146">
        <v>424214.27518938365</v>
      </c>
      <c r="AC53" s="146">
        <v>457050.46012863365</v>
      </c>
      <c r="AD53" s="63">
        <v>4.7</v>
      </c>
      <c r="AE53" s="63">
        <v>7750</v>
      </c>
      <c r="AF53" s="63">
        <f t="shared" si="0"/>
        <v>36425</v>
      </c>
      <c r="AG53" s="144">
        <f t="shared" si="1"/>
        <v>382619.61136217107</v>
      </c>
      <c r="AH53" s="63">
        <v>8512</v>
      </c>
      <c r="AI53" s="63">
        <v>13352</v>
      </c>
      <c r="AJ53" s="26">
        <v>1.1000000000000001</v>
      </c>
      <c r="AL53" s="26">
        <v>13352</v>
      </c>
    </row>
    <row r="54" spans="1:38" ht="13.5" thickBot="1" x14ac:dyDescent="0.3">
      <c r="A54" s="76" t="s">
        <v>239</v>
      </c>
      <c r="B54" s="70" t="s">
        <v>31</v>
      </c>
      <c r="C54" s="177">
        <v>2059.2117564611358</v>
      </c>
      <c r="D54" s="177">
        <v>6505.5081599999985</v>
      </c>
      <c r="E54" s="177">
        <v>10514.216640000002</v>
      </c>
      <c r="F54" s="177">
        <v>12820.534799999999</v>
      </c>
      <c r="G54" s="177">
        <v>14014.289280000001</v>
      </c>
      <c r="H54" s="177">
        <v>15131.264399999998</v>
      </c>
      <c r="I54" s="177">
        <v>1685.2726879213897</v>
      </c>
      <c r="J54" s="177">
        <v>5550.422367204882</v>
      </c>
      <c r="K54" s="177">
        <v>8970.6048746688211</v>
      </c>
      <c r="L54" s="177">
        <v>10938.328161815507</v>
      </c>
      <c r="M54" s="177">
        <v>11956.82531896042</v>
      </c>
      <c r="N54" s="177">
        <v>12909.815237223675</v>
      </c>
      <c r="O54" s="177">
        <v>1329.6415032527605</v>
      </c>
      <c r="P54" s="177">
        <v>4600.121993934913</v>
      </c>
      <c r="Q54" s="177">
        <v>7434.7273149312987</v>
      </c>
      <c r="R54" s="177">
        <v>9065.5522454202783</v>
      </c>
      <c r="S54" s="177">
        <v>9909.6701995827316</v>
      </c>
      <c r="T54" s="177">
        <v>10699.496557465598</v>
      </c>
      <c r="U54" s="306">
        <v>1275.07959936</v>
      </c>
      <c r="V54" s="306">
        <v>2060.7864614400005</v>
      </c>
      <c r="W54" s="306">
        <v>2512.8248207999995</v>
      </c>
      <c r="X54" s="306">
        <v>2746.8006988800003</v>
      </c>
      <c r="Y54" s="307">
        <v>2965.7278223999992</v>
      </c>
      <c r="Z54" s="139">
        <v>51.839999999999996</v>
      </c>
      <c r="AA54" s="146">
        <v>427532.510155925</v>
      </c>
      <c r="AB54" s="146">
        <v>432812.16683052498</v>
      </c>
      <c r="AC54" s="146">
        <v>466346.994002525</v>
      </c>
      <c r="AD54" s="63">
        <v>4.8</v>
      </c>
      <c r="AE54" s="63">
        <v>7750</v>
      </c>
      <c r="AF54" s="63">
        <f t="shared" si="0"/>
        <v>37200</v>
      </c>
      <c r="AG54" s="144">
        <f t="shared" si="1"/>
        <v>390332.510155925</v>
      </c>
      <c r="AH54" s="63">
        <v>8512</v>
      </c>
      <c r="AI54" s="63">
        <v>13352</v>
      </c>
      <c r="AJ54" s="26">
        <v>1.1000000000000001</v>
      </c>
      <c r="AL54" s="26">
        <v>13352</v>
      </c>
    </row>
    <row r="55" spans="1:38" ht="13.5" thickBot="1" x14ac:dyDescent="0.3">
      <c r="A55" s="67" t="s">
        <v>240</v>
      </c>
      <c r="B55" s="66" t="s">
        <v>32</v>
      </c>
      <c r="C55" s="177">
        <v>2111.1566635440972</v>
      </c>
      <c r="D55" s="177">
        <v>6696.906539999999</v>
      </c>
      <c r="E55" s="177">
        <v>10830.887160000002</v>
      </c>
      <c r="F55" s="177">
        <v>13208.9208</v>
      </c>
      <c r="G55" s="177">
        <v>14439.861120000003</v>
      </c>
      <c r="H55" s="177">
        <v>15591.622725000001</v>
      </c>
      <c r="I55" s="177">
        <v>1727.7847476495131</v>
      </c>
      <c r="J55" s="177">
        <v>5713.7211938716027</v>
      </c>
      <c r="K55" s="177">
        <v>9240.784404693788</v>
      </c>
      <c r="L55" s="177">
        <v>11269.694488394556</v>
      </c>
      <c r="M55" s="177">
        <v>12319.918162977167</v>
      </c>
      <c r="N55" s="177">
        <v>13302.587497463066</v>
      </c>
      <c r="O55" s="177">
        <v>1363.1825434704069</v>
      </c>
      <c r="P55" s="177">
        <v>4735.4620589670521</v>
      </c>
      <c r="Q55" s="177">
        <v>7658.6487962445735</v>
      </c>
      <c r="R55" s="177">
        <v>9340.1845933929853</v>
      </c>
      <c r="S55" s="177">
        <v>10210.597096150232</v>
      </c>
      <c r="T55" s="177">
        <v>11025.021390244156</v>
      </c>
      <c r="U55" s="306">
        <v>1312.5936818399998</v>
      </c>
      <c r="V55" s="306">
        <v>2122.8538833600005</v>
      </c>
      <c r="W55" s="306">
        <v>2588.9484767999998</v>
      </c>
      <c r="X55" s="306">
        <v>2830.2127795200004</v>
      </c>
      <c r="Y55" s="307">
        <v>3055.9580541</v>
      </c>
      <c r="Z55" s="139">
        <v>52.92</v>
      </c>
      <c r="AA55" s="146">
        <v>436362.64186503174</v>
      </c>
      <c r="AB55" s="146">
        <v>441752.29138701921</v>
      </c>
      <c r="AC55" s="146">
        <v>475985.76079176919</v>
      </c>
      <c r="AD55" s="63">
        <v>4.9000000000000004</v>
      </c>
      <c r="AE55" s="63">
        <v>7750</v>
      </c>
      <c r="AF55" s="63">
        <f t="shared" si="0"/>
        <v>37975</v>
      </c>
      <c r="AG55" s="144">
        <f t="shared" si="1"/>
        <v>398387.64186503174</v>
      </c>
      <c r="AH55" s="63">
        <v>8512</v>
      </c>
      <c r="AI55" s="63">
        <v>13352</v>
      </c>
      <c r="AJ55" s="26">
        <v>1.1000000000000001</v>
      </c>
      <c r="AL55" s="26">
        <v>13352</v>
      </c>
    </row>
    <row r="56" spans="1:38" ht="13.5" thickBot="1" x14ac:dyDescent="0.3">
      <c r="A56" s="76" t="s">
        <v>241</v>
      </c>
      <c r="B56" s="70" t="s">
        <v>33</v>
      </c>
      <c r="C56" s="177">
        <v>2163.1015706270587</v>
      </c>
      <c r="D56" s="177">
        <v>6888.3049199999996</v>
      </c>
      <c r="E56" s="177">
        <v>11147.55768</v>
      </c>
      <c r="F56" s="177">
        <v>13597.3068</v>
      </c>
      <c r="G56" s="177">
        <v>14865.432960000004</v>
      </c>
      <c r="H56" s="177">
        <v>16051.981050000002</v>
      </c>
      <c r="I56" s="177">
        <v>1770.2968073776362</v>
      </c>
      <c r="J56" s="177">
        <v>5877.0200205383244</v>
      </c>
      <c r="K56" s="177">
        <v>9510.9639347187567</v>
      </c>
      <c r="L56" s="177">
        <v>11601.060814973607</v>
      </c>
      <c r="M56" s="177">
        <v>12683.011006993911</v>
      </c>
      <c r="N56" s="177">
        <v>13695.359757702454</v>
      </c>
      <c r="O56" s="177">
        <v>1396.7235836880536</v>
      </c>
      <c r="P56" s="177">
        <v>4870.8021239991904</v>
      </c>
      <c r="Q56" s="177">
        <v>7882.5702775578502</v>
      </c>
      <c r="R56" s="177">
        <v>9614.8169413656924</v>
      </c>
      <c r="S56" s="177">
        <v>10511.523992717732</v>
      </c>
      <c r="T56" s="177">
        <v>11350.546223022715</v>
      </c>
      <c r="U56" s="306">
        <v>1350.1077643199999</v>
      </c>
      <c r="V56" s="306">
        <v>2184.9213052800001</v>
      </c>
      <c r="W56" s="306">
        <v>2665.0721328000004</v>
      </c>
      <c r="X56" s="306">
        <v>2913.6248601600005</v>
      </c>
      <c r="Y56" s="307">
        <v>3146.1882858000004</v>
      </c>
      <c r="Z56" s="139">
        <v>54</v>
      </c>
      <c r="AA56" s="146">
        <v>445192.77357413835</v>
      </c>
      <c r="AB56" s="146">
        <v>450692.41594351345</v>
      </c>
      <c r="AC56" s="146">
        <v>485624.52758101345</v>
      </c>
      <c r="AD56" s="63">
        <v>5</v>
      </c>
      <c r="AE56" s="63">
        <v>7750</v>
      </c>
      <c r="AF56" s="63">
        <f t="shared" si="0"/>
        <v>38750</v>
      </c>
      <c r="AG56" s="144">
        <f t="shared" si="1"/>
        <v>406442.77357413835</v>
      </c>
      <c r="AH56" s="63">
        <v>8512</v>
      </c>
      <c r="AI56" s="63">
        <v>13352</v>
      </c>
      <c r="AJ56" s="26">
        <v>1.1000000000000001</v>
      </c>
      <c r="AL56" s="26">
        <v>13352</v>
      </c>
    </row>
    <row r="57" spans="1:38" ht="13.5" thickBot="1" x14ac:dyDescent="0.3">
      <c r="A57" s="67" t="s">
        <v>242</v>
      </c>
      <c r="B57" s="66" t="s">
        <v>34</v>
      </c>
      <c r="C57" s="177">
        <v>2215.0464777100196</v>
      </c>
      <c r="D57" s="177">
        <v>7078.5632999999989</v>
      </c>
      <c r="E57" s="177">
        <v>11463.088200000002</v>
      </c>
      <c r="F57" s="177">
        <v>13984.518599999999</v>
      </c>
      <c r="G57" s="177">
        <v>15289.819200000002</v>
      </c>
      <c r="H57" s="177">
        <v>16511.142374999999</v>
      </c>
      <c r="I57" s="177">
        <v>1812.808867105759</v>
      </c>
      <c r="J57" s="177">
        <v>6039.346212732381</v>
      </c>
      <c r="K57" s="177">
        <v>9780.1708302710613</v>
      </c>
      <c r="L57" s="177">
        <v>11931.425328045812</v>
      </c>
      <c r="M57" s="177">
        <v>13045.092311159086</v>
      </c>
      <c r="N57" s="177">
        <v>14087.110751745542</v>
      </c>
      <c r="O57" s="177">
        <v>1430.2646239056999</v>
      </c>
      <c r="P57" s="177">
        <v>5005.3360815076585</v>
      </c>
      <c r="Q57" s="177">
        <v>8105.6856513474531</v>
      </c>
      <c r="R57" s="177">
        <v>9888.6189985890178</v>
      </c>
      <c r="S57" s="177">
        <v>10811.612537460613</v>
      </c>
      <c r="T57" s="177">
        <v>11675.224642901416</v>
      </c>
      <c r="U57" s="306">
        <v>1387.3984068</v>
      </c>
      <c r="V57" s="306">
        <v>2246.7652872000008</v>
      </c>
      <c r="W57" s="306">
        <v>2740.9656456000002</v>
      </c>
      <c r="X57" s="306">
        <v>2996.8045632000003</v>
      </c>
      <c r="Y57" s="307">
        <v>3236.1839055</v>
      </c>
      <c r="Z57" s="139">
        <v>55.08</v>
      </c>
      <c r="AA57" s="146">
        <v>454056.86732828018</v>
      </c>
      <c r="AB57" s="146">
        <v>459666.50254504266</v>
      </c>
      <c r="AC57" s="146">
        <v>495297.25641529268</v>
      </c>
      <c r="AD57" s="63">
        <v>5.0999999999999996</v>
      </c>
      <c r="AE57" s="63">
        <v>7750</v>
      </c>
      <c r="AF57" s="63">
        <f t="shared" si="0"/>
        <v>39525</v>
      </c>
      <c r="AG57" s="144">
        <f t="shared" si="1"/>
        <v>414531.86732828018</v>
      </c>
      <c r="AH57" s="63">
        <v>8512</v>
      </c>
      <c r="AI57" s="63">
        <v>13352</v>
      </c>
      <c r="AJ57" s="26">
        <v>1.1000000000000001</v>
      </c>
      <c r="AL57" s="26">
        <v>13352</v>
      </c>
    </row>
    <row r="58" spans="1:38" ht="13.5" thickBot="1" x14ac:dyDescent="0.3">
      <c r="A58" s="76" t="s">
        <v>243</v>
      </c>
      <c r="B58" s="70" t="s">
        <v>35</v>
      </c>
      <c r="C58" s="177">
        <v>2266.9913847929806</v>
      </c>
      <c r="D58" s="177">
        <v>7268.8216799999991</v>
      </c>
      <c r="E58" s="177">
        <v>11778.618720000002</v>
      </c>
      <c r="F58" s="177">
        <v>14371.730399999999</v>
      </c>
      <c r="G58" s="177">
        <v>15714.205440000002</v>
      </c>
      <c r="H58" s="177">
        <v>16970.3037</v>
      </c>
      <c r="I58" s="177">
        <v>1855.3209268338817</v>
      </c>
      <c r="J58" s="177">
        <v>6201.6724049264385</v>
      </c>
      <c r="K58" s="177">
        <v>10049.377725823368</v>
      </c>
      <c r="L58" s="177">
        <v>12261.789841118018</v>
      </c>
      <c r="M58" s="177">
        <v>13407.173615324258</v>
      </c>
      <c r="N58" s="177">
        <v>14478.86174578863</v>
      </c>
      <c r="O58" s="177">
        <v>1463.8056641233463</v>
      </c>
      <c r="P58" s="177">
        <v>5139.8700390161257</v>
      </c>
      <c r="Q58" s="177">
        <v>8328.8010251370597</v>
      </c>
      <c r="R58" s="177">
        <v>10162.421055812341</v>
      </c>
      <c r="S58" s="177">
        <v>11111.701082203494</v>
      </c>
      <c r="T58" s="177">
        <v>11999.903062780115</v>
      </c>
      <c r="U58" s="306">
        <v>1424.6890492800001</v>
      </c>
      <c r="V58" s="306">
        <v>2308.6092691200006</v>
      </c>
      <c r="W58" s="306">
        <v>2816.8591583999996</v>
      </c>
      <c r="X58" s="306">
        <v>3079.9842662400001</v>
      </c>
      <c r="Y58" s="307">
        <v>3326.1795251999997</v>
      </c>
      <c r="Z58" s="139">
        <v>56.16</v>
      </c>
      <c r="AA58" s="146">
        <v>462920.96108242206</v>
      </c>
      <c r="AB58" s="146">
        <v>468640.58914657211</v>
      </c>
      <c r="AC58" s="146">
        <v>504969.98524957208</v>
      </c>
      <c r="AD58" s="63">
        <v>5.2</v>
      </c>
      <c r="AE58" s="63">
        <v>7750</v>
      </c>
      <c r="AF58" s="63">
        <f t="shared" si="0"/>
        <v>40300</v>
      </c>
      <c r="AG58" s="144">
        <f t="shared" si="1"/>
        <v>422620.96108242206</v>
      </c>
      <c r="AH58" s="63">
        <v>8512</v>
      </c>
      <c r="AI58" s="63">
        <v>13352</v>
      </c>
      <c r="AJ58" s="26">
        <v>1.1000000000000001</v>
      </c>
      <c r="AL58" s="26">
        <v>13352</v>
      </c>
    </row>
    <row r="59" spans="1:38" ht="13.5" thickBot="1" x14ac:dyDescent="0.3">
      <c r="A59" s="67" t="s">
        <v>244</v>
      </c>
      <c r="B59" s="66" t="s">
        <v>36</v>
      </c>
      <c r="C59" s="177">
        <v>2315.8807091063563</v>
      </c>
      <c r="D59" s="177">
        <v>7466.3000599999996</v>
      </c>
      <c r="E59" s="177">
        <v>12101.369240000004</v>
      </c>
      <c r="F59" s="177">
        <v>14766.3788</v>
      </c>
      <c r="G59" s="177">
        <v>16146.100480000001</v>
      </c>
      <c r="H59" s="177">
        <v>17437.046024999996</v>
      </c>
      <c r="I59" s="177">
        <v>1895.3322771662331</v>
      </c>
      <c r="J59" s="177">
        <v>6370.1586154473689</v>
      </c>
      <c r="K59" s="177">
        <v>10324.744639702545</v>
      </c>
      <c r="L59" s="177">
        <v>12598.499173066904</v>
      </c>
      <c r="M59" s="177">
        <v>13775.66133854938</v>
      </c>
      <c r="N59" s="177">
        <v>14877.080759074935</v>
      </c>
      <c r="O59" s="177">
        <v>1495.3737019752493</v>
      </c>
      <c r="P59" s="177">
        <v>5279.5093441745157</v>
      </c>
      <c r="Q59" s="177">
        <v>8557.0217465765872</v>
      </c>
      <c r="R59" s="177">
        <v>10441.481621115088</v>
      </c>
      <c r="S59" s="177">
        <v>11417.099188502296</v>
      </c>
      <c r="T59" s="177">
        <v>12329.942097691233</v>
      </c>
      <c r="U59" s="306">
        <v>1463.39481176</v>
      </c>
      <c r="V59" s="306">
        <v>2371.8683710400005</v>
      </c>
      <c r="W59" s="306">
        <v>2894.2102448000001</v>
      </c>
      <c r="X59" s="306">
        <v>3164.6356940800001</v>
      </c>
      <c r="Y59" s="307">
        <v>3417.6610208999996</v>
      </c>
      <c r="Z59" s="139">
        <v>58.679999999999993</v>
      </c>
      <c r="AA59" s="146">
        <v>471751.09279152867</v>
      </c>
      <c r="AB59" s="146">
        <v>477580.71370306605</v>
      </c>
      <c r="AC59" s="146">
        <v>514608.75203881611</v>
      </c>
      <c r="AD59" s="63">
        <v>5.3</v>
      </c>
      <c r="AE59" s="63">
        <v>7750</v>
      </c>
      <c r="AF59" s="63">
        <f t="shared" si="0"/>
        <v>41075</v>
      </c>
      <c r="AG59" s="144">
        <f t="shared" si="1"/>
        <v>430676.09279152867</v>
      </c>
      <c r="AH59" s="63">
        <v>8512</v>
      </c>
      <c r="AI59" s="63">
        <v>13352</v>
      </c>
      <c r="AJ59" s="26">
        <v>1.1000000000000001</v>
      </c>
      <c r="AL59" s="26">
        <v>13352</v>
      </c>
    </row>
    <row r="60" spans="1:38" ht="13.5" thickBot="1" x14ac:dyDescent="0.3">
      <c r="A60" s="76" t="s">
        <v>245</v>
      </c>
      <c r="B60" s="70" t="s">
        <v>37</v>
      </c>
      <c r="C60" s="177">
        <v>2364.770033419732</v>
      </c>
      <c r="D60" s="177">
        <v>7663.77844</v>
      </c>
      <c r="E60" s="177">
        <v>12424.119760000003</v>
      </c>
      <c r="F60" s="177">
        <v>15161.0272</v>
      </c>
      <c r="G60" s="177">
        <v>16577.99552</v>
      </c>
      <c r="H60" s="177">
        <v>17903.788349999995</v>
      </c>
      <c r="I60" s="177">
        <v>1935.3436274985845</v>
      </c>
      <c r="J60" s="177">
        <v>6538.6448259682984</v>
      </c>
      <c r="K60" s="177">
        <v>10600.111553581724</v>
      </c>
      <c r="L60" s="177">
        <v>12935.208505015791</v>
      </c>
      <c r="M60" s="177">
        <v>14144.1490617745</v>
      </c>
      <c r="N60" s="177">
        <v>15275.299772361239</v>
      </c>
      <c r="O60" s="177">
        <v>1526.9417398271521</v>
      </c>
      <c r="P60" s="177">
        <v>5419.1486493329057</v>
      </c>
      <c r="Q60" s="177">
        <v>8785.2424680161148</v>
      </c>
      <c r="R60" s="177">
        <v>10720.542186417833</v>
      </c>
      <c r="S60" s="177">
        <v>11722.497294801098</v>
      </c>
      <c r="T60" s="177">
        <v>12659.981132602352</v>
      </c>
      <c r="U60" s="306">
        <v>1502.10057424</v>
      </c>
      <c r="V60" s="306">
        <v>2435.1274729600009</v>
      </c>
      <c r="W60" s="306">
        <v>2971.5613312</v>
      </c>
      <c r="X60" s="306">
        <v>3249.2871219200006</v>
      </c>
      <c r="Y60" s="307">
        <v>3509.1425165999995</v>
      </c>
      <c r="Z60" s="139">
        <v>61.199999999999996</v>
      </c>
      <c r="AA60" s="146">
        <v>480581.22450063552</v>
      </c>
      <c r="AB60" s="146">
        <v>486520.83825956046</v>
      </c>
      <c r="AC60" s="146">
        <v>524247.51882806042</v>
      </c>
      <c r="AD60" s="63">
        <v>5.4</v>
      </c>
      <c r="AE60" s="63">
        <v>7750</v>
      </c>
      <c r="AF60" s="63">
        <f t="shared" si="0"/>
        <v>41850</v>
      </c>
      <c r="AG60" s="144">
        <f t="shared" si="1"/>
        <v>438731.22450063552</v>
      </c>
      <c r="AH60" s="63">
        <v>8512</v>
      </c>
      <c r="AI60" s="63">
        <v>13352</v>
      </c>
      <c r="AJ60" s="26">
        <v>1.1000000000000001</v>
      </c>
      <c r="AL60" s="26">
        <v>13352</v>
      </c>
    </row>
    <row r="61" spans="1:38" ht="13.5" thickBot="1" x14ac:dyDescent="0.3">
      <c r="A61" s="67" t="s">
        <v>246</v>
      </c>
      <c r="B61" s="66" t="s">
        <v>38</v>
      </c>
      <c r="C61" s="177">
        <v>2416.7149405026935</v>
      </c>
      <c r="D61" s="177">
        <v>7855.1768199999988</v>
      </c>
      <c r="E61" s="177">
        <v>12740.790280000003</v>
      </c>
      <c r="F61" s="177">
        <v>15549.413200000001</v>
      </c>
      <c r="G61" s="177">
        <v>17003.567360000001</v>
      </c>
      <c r="H61" s="177">
        <v>18364.146674999996</v>
      </c>
      <c r="I61" s="177">
        <v>1977.8556872267079</v>
      </c>
      <c r="J61" s="177">
        <v>6701.9436526350191</v>
      </c>
      <c r="K61" s="177">
        <v>10870.291083606691</v>
      </c>
      <c r="L61" s="177">
        <v>13266.57483159484</v>
      </c>
      <c r="M61" s="177">
        <v>14507.241905791245</v>
      </c>
      <c r="N61" s="177">
        <v>15668.072032600627</v>
      </c>
      <c r="O61" s="177">
        <v>1560.4827800447988</v>
      </c>
      <c r="P61" s="177">
        <v>5554.4887143650449</v>
      </c>
      <c r="Q61" s="177">
        <v>9009.1639493293915</v>
      </c>
      <c r="R61" s="177">
        <v>10995.174534390539</v>
      </c>
      <c r="S61" s="177">
        <v>12023.424191368598</v>
      </c>
      <c r="T61" s="177">
        <v>12985.505965380909</v>
      </c>
      <c r="U61" s="306">
        <v>1539.6146567199999</v>
      </c>
      <c r="V61" s="306">
        <v>2497.1948948800009</v>
      </c>
      <c r="W61" s="306">
        <v>3047.6849872000003</v>
      </c>
      <c r="X61" s="306">
        <v>3332.6992025600007</v>
      </c>
      <c r="Y61" s="307">
        <v>3599.3727482999993</v>
      </c>
      <c r="Z61" s="139">
        <v>62.28</v>
      </c>
      <c r="AA61" s="146">
        <v>489066.51082938642</v>
      </c>
      <c r="AB61" s="146">
        <v>495116.11743569886</v>
      </c>
      <c r="AC61" s="146">
        <v>533541.4402369489</v>
      </c>
      <c r="AD61" s="63">
        <v>5.5</v>
      </c>
      <c r="AE61" s="63">
        <v>7750</v>
      </c>
      <c r="AF61" s="63">
        <f t="shared" si="0"/>
        <v>42625</v>
      </c>
      <c r="AG61" s="144">
        <f t="shared" si="1"/>
        <v>446441.51082938642</v>
      </c>
      <c r="AH61" s="63">
        <v>8512</v>
      </c>
      <c r="AI61" s="63">
        <v>13352</v>
      </c>
      <c r="AJ61" s="26">
        <v>1.1000000000000001</v>
      </c>
      <c r="AL61" s="26">
        <v>13352</v>
      </c>
    </row>
    <row r="62" spans="1:38" ht="13.5" thickBot="1" x14ac:dyDescent="0.3">
      <c r="A62" s="76" t="s">
        <v>247</v>
      </c>
      <c r="B62" s="70" t="s">
        <v>39</v>
      </c>
      <c r="C62" s="177">
        <v>2468.6598475856554</v>
      </c>
      <c r="D62" s="177">
        <v>8046.5751999999975</v>
      </c>
      <c r="E62" s="177">
        <v>13057.460800000001</v>
      </c>
      <c r="F62" s="177">
        <v>15937.799199999999</v>
      </c>
      <c r="G62" s="177">
        <v>17429.139200000001</v>
      </c>
      <c r="H62" s="177">
        <v>18824.504999999997</v>
      </c>
      <c r="I62" s="177">
        <v>2020.3677469548311</v>
      </c>
      <c r="J62" s="177">
        <v>6865.242479301739</v>
      </c>
      <c r="K62" s="177">
        <v>11140.47061363166</v>
      </c>
      <c r="L62" s="177">
        <v>13597.94115817389</v>
      </c>
      <c r="M62" s="177">
        <v>14870.334749807989</v>
      </c>
      <c r="N62" s="177">
        <v>16060.844292840016</v>
      </c>
      <c r="O62" s="177">
        <v>1594.0238202624457</v>
      </c>
      <c r="P62" s="177">
        <v>5689.8287793971831</v>
      </c>
      <c r="Q62" s="177">
        <v>9233.0854306426663</v>
      </c>
      <c r="R62" s="177">
        <v>11269.806882363246</v>
      </c>
      <c r="S62" s="177">
        <v>12324.351087936098</v>
      </c>
      <c r="T62" s="177">
        <v>13311.030798159469</v>
      </c>
      <c r="U62" s="306">
        <v>1577.1287391999995</v>
      </c>
      <c r="V62" s="306">
        <v>2559.2623168000005</v>
      </c>
      <c r="W62" s="306">
        <v>3123.8086432</v>
      </c>
      <c r="X62" s="306">
        <v>3416.1112832000003</v>
      </c>
      <c r="Y62" s="307">
        <v>3689.6029799999997</v>
      </c>
      <c r="Z62" s="139">
        <v>63.36</v>
      </c>
      <c r="AA62" s="146">
        <v>497554.40962314035</v>
      </c>
      <c r="AB62" s="146">
        <v>503714.00907684042</v>
      </c>
      <c r="AC62" s="146">
        <v>542837.97411084035</v>
      </c>
      <c r="AD62" s="63">
        <v>5.6</v>
      </c>
      <c r="AE62" s="63">
        <v>7750</v>
      </c>
      <c r="AF62" s="63">
        <f t="shared" si="0"/>
        <v>43400</v>
      </c>
      <c r="AG62" s="144">
        <f t="shared" si="1"/>
        <v>454154.40962314035</v>
      </c>
      <c r="AH62" s="63">
        <v>8512</v>
      </c>
      <c r="AI62" s="63">
        <v>13352</v>
      </c>
      <c r="AJ62" s="26">
        <v>1.1000000000000001</v>
      </c>
      <c r="AL62" s="26">
        <v>13352</v>
      </c>
    </row>
    <row r="63" spans="1:38" ht="13.5" thickBot="1" x14ac:dyDescent="0.3">
      <c r="A63" s="67" t="s">
        <v>248</v>
      </c>
      <c r="B63" s="66" t="s">
        <v>40</v>
      </c>
      <c r="C63" s="177">
        <v>2520.6047546686159</v>
      </c>
      <c r="D63" s="177">
        <v>8236.8335799999986</v>
      </c>
      <c r="E63" s="177">
        <v>13372.991320000005</v>
      </c>
      <c r="F63" s="177">
        <v>16325.011</v>
      </c>
      <c r="G63" s="177">
        <v>17853.525440000001</v>
      </c>
      <c r="H63" s="177">
        <v>19283.666324999998</v>
      </c>
      <c r="I63" s="177">
        <v>2062.879806682954</v>
      </c>
      <c r="J63" s="177">
        <v>7027.5686714957974</v>
      </c>
      <c r="K63" s="177">
        <v>11409.677509183966</v>
      </c>
      <c r="L63" s="177">
        <v>13928.305671246097</v>
      </c>
      <c r="M63" s="177">
        <v>15232.416053973164</v>
      </c>
      <c r="N63" s="177">
        <v>16452.595286883105</v>
      </c>
      <c r="O63" s="177">
        <v>1627.5648604800922</v>
      </c>
      <c r="P63" s="177">
        <v>5824.3627369056503</v>
      </c>
      <c r="Q63" s="177">
        <v>9456.2008044322702</v>
      </c>
      <c r="R63" s="177">
        <v>11543.608939586573</v>
      </c>
      <c r="S63" s="177">
        <v>12624.439632678979</v>
      </c>
      <c r="T63" s="177">
        <v>13635.70921803817</v>
      </c>
      <c r="U63" s="306">
        <v>1614.4193816799998</v>
      </c>
      <c r="V63" s="306">
        <v>2621.1062987200007</v>
      </c>
      <c r="W63" s="306">
        <v>3199.7021560000003</v>
      </c>
      <c r="X63" s="306">
        <v>3499.2909862400002</v>
      </c>
      <c r="Y63" s="307">
        <v>3779.5985996999998</v>
      </c>
      <c r="Z63" s="139">
        <v>64.44</v>
      </c>
      <c r="AA63" s="146">
        <v>506418.50337728212</v>
      </c>
      <c r="AB63" s="146">
        <v>512688.09567836963</v>
      </c>
      <c r="AC63" s="146">
        <v>552510.70294511958</v>
      </c>
      <c r="AD63" s="63">
        <v>5.7</v>
      </c>
      <c r="AE63" s="63">
        <v>7750</v>
      </c>
      <c r="AF63" s="63">
        <f t="shared" si="0"/>
        <v>44175</v>
      </c>
      <c r="AG63" s="144">
        <f t="shared" si="1"/>
        <v>462243.50337728212</v>
      </c>
      <c r="AH63" s="63">
        <v>8512</v>
      </c>
      <c r="AI63" s="63">
        <v>13352</v>
      </c>
      <c r="AJ63" s="26">
        <v>1.1000000000000001</v>
      </c>
      <c r="AL63" s="26">
        <v>13352</v>
      </c>
    </row>
    <row r="64" spans="1:38" ht="13.5" thickBot="1" x14ac:dyDescent="0.3">
      <c r="A64" s="76" t="s">
        <v>249</v>
      </c>
      <c r="B64" s="70" t="s">
        <v>41</v>
      </c>
      <c r="C64" s="177">
        <v>2572.5496617515769</v>
      </c>
      <c r="D64" s="177">
        <v>8427.0919599999997</v>
      </c>
      <c r="E64" s="177">
        <v>13688.521840000005</v>
      </c>
      <c r="F64" s="177">
        <v>16712.222800000003</v>
      </c>
      <c r="G64" s="177">
        <v>18277.911680000001</v>
      </c>
      <c r="H64" s="177">
        <v>19742.827649999999</v>
      </c>
      <c r="I64" s="177">
        <v>2105.3918664110765</v>
      </c>
      <c r="J64" s="177">
        <v>7189.8948636898558</v>
      </c>
      <c r="K64" s="177">
        <v>11678.884404736273</v>
      </c>
      <c r="L64" s="177">
        <v>14258.670184318305</v>
      </c>
      <c r="M64" s="177">
        <v>15594.497358138336</v>
      </c>
      <c r="N64" s="177">
        <v>16844.346280926195</v>
      </c>
      <c r="O64" s="177">
        <v>1661.1059006977384</v>
      </c>
      <c r="P64" s="177">
        <v>5958.8966944141184</v>
      </c>
      <c r="Q64" s="177">
        <v>9679.3161782218758</v>
      </c>
      <c r="R64" s="177">
        <v>11817.4109968099</v>
      </c>
      <c r="S64" s="177">
        <v>12924.528177421862</v>
      </c>
      <c r="T64" s="177">
        <v>13960.387637916871</v>
      </c>
      <c r="U64" s="306">
        <v>1651.7100241600001</v>
      </c>
      <c r="V64" s="306">
        <v>2682.950280640001</v>
      </c>
      <c r="W64" s="306">
        <v>3275.5956688000006</v>
      </c>
      <c r="X64" s="306">
        <v>3582.4706892800004</v>
      </c>
      <c r="Y64" s="307">
        <v>3869.5942193999999</v>
      </c>
      <c r="Z64" s="139">
        <v>65.52</v>
      </c>
      <c r="AA64" s="146">
        <v>515282.59713142383</v>
      </c>
      <c r="AB64" s="146">
        <v>521662.18227989879</v>
      </c>
      <c r="AC64" s="146">
        <v>562183.4317793987</v>
      </c>
      <c r="AD64" s="63">
        <v>5.8</v>
      </c>
      <c r="AE64" s="63">
        <v>7750</v>
      </c>
      <c r="AF64" s="63">
        <f t="shared" si="0"/>
        <v>44950</v>
      </c>
      <c r="AG64" s="144">
        <f t="shared" si="1"/>
        <v>470332.59713142383</v>
      </c>
      <c r="AH64" s="63">
        <v>8512</v>
      </c>
      <c r="AI64" s="63">
        <v>13352</v>
      </c>
      <c r="AJ64" s="26">
        <v>1.1000000000000001</v>
      </c>
      <c r="AL64" s="26">
        <v>13352</v>
      </c>
    </row>
    <row r="65" spans="1:38" ht="13.5" thickBot="1" x14ac:dyDescent="0.3">
      <c r="A65" s="67" t="s">
        <v>250</v>
      </c>
      <c r="B65" s="66" t="s">
        <v>42</v>
      </c>
      <c r="C65" s="177">
        <v>2621.4389860649526</v>
      </c>
      <c r="D65" s="177">
        <v>8466.9919599999994</v>
      </c>
      <c r="E65" s="177">
        <v>13728.421840000005</v>
      </c>
      <c r="F65" s="177">
        <v>16753.319800000001</v>
      </c>
      <c r="G65" s="177">
        <v>18319.407680000004</v>
      </c>
      <c r="H65" s="177">
        <v>19784.72265</v>
      </c>
      <c r="I65" s="177">
        <v>2145.4032167434279</v>
      </c>
      <c r="J65" s="177">
        <v>7223.937070233098</v>
      </c>
      <c r="K65" s="177">
        <v>11712.926611279518</v>
      </c>
      <c r="L65" s="177">
        <v>14293.733657057845</v>
      </c>
      <c r="M65" s="177">
        <v>15629.901252943311</v>
      </c>
      <c r="N65" s="177">
        <v>16880.090597796603</v>
      </c>
      <c r="O65" s="177">
        <v>1692.6739385496412</v>
      </c>
      <c r="P65" s="177">
        <v>5987.1104577426395</v>
      </c>
      <c r="Q65" s="177">
        <v>9707.5299415503978</v>
      </c>
      <c r="R65" s="177">
        <v>11846.471173038275</v>
      </c>
      <c r="S65" s="177">
        <v>12953.870491283524</v>
      </c>
      <c r="T65" s="177">
        <v>13990.012089411817</v>
      </c>
      <c r="U65" s="306">
        <v>1659.5304241599999</v>
      </c>
      <c r="V65" s="306">
        <v>2690.770680640001</v>
      </c>
      <c r="W65" s="306">
        <v>3283.6506808000004</v>
      </c>
      <c r="X65" s="306">
        <v>3590.6039052800011</v>
      </c>
      <c r="Y65" s="307">
        <v>3877.8056394</v>
      </c>
      <c r="Z65" s="139">
        <v>65.52</v>
      </c>
      <c r="AA65" s="146">
        <v>524183.26539560332</v>
      </c>
      <c r="AB65" s="146">
        <v>530672.84339146595</v>
      </c>
      <c r="AC65" s="146">
        <v>571892.73512371583</v>
      </c>
      <c r="AD65" s="63">
        <v>5.9</v>
      </c>
      <c r="AE65" s="63">
        <v>7750</v>
      </c>
      <c r="AF65" s="63">
        <f t="shared" si="0"/>
        <v>45725</v>
      </c>
      <c r="AG65" s="144">
        <f t="shared" si="1"/>
        <v>478458.26539560332</v>
      </c>
      <c r="AH65" s="63">
        <v>8512</v>
      </c>
      <c r="AI65" s="63">
        <v>13352</v>
      </c>
      <c r="AJ65" s="26">
        <v>1.1000000000000001</v>
      </c>
      <c r="AL65" s="26">
        <v>13352</v>
      </c>
    </row>
    <row r="66" spans="1:38" ht="13.5" thickBot="1" x14ac:dyDescent="0.3">
      <c r="A66" s="106" t="s">
        <v>251</v>
      </c>
      <c r="B66" s="73" t="s">
        <v>43</v>
      </c>
      <c r="C66" s="177">
        <v>2670.3283103783283</v>
      </c>
      <c r="D66" s="177">
        <v>8506.891959999999</v>
      </c>
      <c r="E66" s="177">
        <v>13768.321840000004</v>
      </c>
      <c r="F66" s="177">
        <v>16794.416799999999</v>
      </c>
      <c r="G66" s="177">
        <v>18360.903680000003</v>
      </c>
      <c r="H66" s="177">
        <v>19826.61765</v>
      </c>
      <c r="I66" s="177">
        <v>2185.4145670757794</v>
      </c>
      <c r="J66" s="177">
        <v>7257.9792767763402</v>
      </c>
      <c r="K66" s="177">
        <v>11746.968817822759</v>
      </c>
      <c r="L66" s="177">
        <v>14328.797129797384</v>
      </c>
      <c r="M66" s="177">
        <v>15665.305147748284</v>
      </c>
      <c r="N66" s="177">
        <v>16915.834914667004</v>
      </c>
      <c r="O66" s="177">
        <v>1724.2419764015442</v>
      </c>
      <c r="P66" s="177">
        <v>6015.3242210711605</v>
      </c>
      <c r="Q66" s="177">
        <v>9735.7437048789179</v>
      </c>
      <c r="R66" s="177">
        <v>11875.53134926665</v>
      </c>
      <c r="S66" s="177">
        <v>12983.212805145185</v>
      </c>
      <c r="T66" s="177">
        <v>14019.636540906766</v>
      </c>
      <c r="U66" s="309">
        <v>1667.35082416</v>
      </c>
      <c r="V66" s="309">
        <v>2698.5910806400007</v>
      </c>
      <c r="W66" s="309">
        <v>3291.7056928000002</v>
      </c>
      <c r="X66" s="309">
        <v>3598.7371212800008</v>
      </c>
      <c r="Y66" s="310">
        <v>3886.0170593999997</v>
      </c>
      <c r="Z66" s="145">
        <v>65.52</v>
      </c>
      <c r="AA66" s="146">
        <v>533081.32119478006</v>
      </c>
      <c r="AB66" s="146">
        <v>539680.89203802997</v>
      </c>
      <c r="AC66" s="146">
        <v>581599.42600302992</v>
      </c>
      <c r="AD66" s="63">
        <v>6</v>
      </c>
      <c r="AE66" s="63">
        <v>7750</v>
      </c>
      <c r="AF66" s="63">
        <f t="shared" si="0"/>
        <v>46500</v>
      </c>
      <c r="AG66" s="144">
        <f t="shared" si="1"/>
        <v>486581.32119478006</v>
      </c>
      <c r="AH66" s="63">
        <v>8512</v>
      </c>
      <c r="AI66" s="63">
        <v>13352</v>
      </c>
      <c r="AJ66" s="26">
        <v>1.1000000000000001</v>
      </c>
      <c r="AL66" s="26">
        <v>13352</v>
      </c>
    </row>
    <row r="68" spans="1:38" s="4" customFormat="1" ht="13" x14ac:dyDescent="0.3">
      <c r="A68" s="80" t="s">
        <v>325</v>
      </c>
      <c r="B68" s="80"/>
      <c r="C68" s="80"/>
      <c r="D68" s="80"/>
      <c r="E68" s="80"/>
      <c r="F68" s="80"/>
      <c r="G68" s="80"/>
      <c r="H68" s="80"/>
      <c r="I68" s="80"/>
      <c r="J68" s="2"/>
      <c r="K68" s="2"/>
      <c r="L68" s="2"/>
      <c r="M68" s="2"/>
      <c r="T68" s="81"/>
      <c r="U68" s="81"/>
      <c r="V68" s="81"/>
      <c r="W68" s="81"/>
      <c r="X68" s="81"/>
      <c r="Y68" s="81"/>
      <c r="Z68" s="81"/>
      <c r="AA68" s="81"/>
      <c r="AB68" s="81"/>
      <c r="AC68" s="81"/>
      <c r="AD68" s="81"/>
      <c r="AE68" s="81"/>
      <c r="AF68" s="81"/>
      <c r="AG68" s="81"/>
      <c r="AH68" s="81"/>
      <c r="AI68" s="81"/>
      <c r="AJ68" s="81"/>
      <c r="AK68" s="81"/>
      <c r="AL68" s="81"/>
    </row>
    <row r="69" spans="1:38" s="1" customFormat="1" ht="13" x14ac:dyDescent="0.3">
      <c r="A69" s="80" t="s">
        <v>196</v>
      </c>
      <c r="B69" s="80"/>
      <c r="C69" s="80"/>
      <c r="D69" s="80"/>
      <c r="E69" s="80"/>
      <c r="F69" s="80"/>
      <c r="G69" s="80"/>
      <c r="H69" s="80"/>
      <c r="I69" s="80"/>
      <c r="J69" s="2"/>
      <c r="K69" s="2"/>
      <c r="L69" s="2"/>
      <c r="M69" s="2"/>
      <c r="T69" s="83"/>
      <c r="U69" s="83"/>
      <c r="V69" s="83"/>
      <c r="W69" s="83"/>
      <c r="X69" s="83"/>
      <c r="Y69" s="83"/>
      <c r="Z69" s="83"/>
      <c r="AA69" s="83"/>
      <c r="AB69" s="83"/>
      <c r="AC69" s="83"/>
      <c r="AD69" s="83"/>
      <c r="AE69" s="83"/>
      <c r="AF69" s="83"/>
      <c r="AG69" s="83"/>
      <c r="AH69" s="83"/>
      <c r="AI69" s="83"/>
      <c r="AJ69" s="83"/>
      <c r="AK69" s="83"/>
      <c r="AL69" s="83"/>
    </row>
  </sheetData>
  <mergeCells count="11">
    <mergeCell ref="AC9:AC10"/>
    <mergeCell ref="A9:A11"/>
    <mergeCell ref="B9:B11"/>
    <mergeCell ref="C9:T9"/>
    <mergeCell ref="Z9:Z11"/>
    <mergeCell ref="AA9:AB10"/>
    <mergeCell ref="U9:Y9"/>
    <mergeCell ref="C10:H10"/>
    <mergeCell ref="I10:N10"/>
    <mergeCell ref="O10:T10"/>
    <mergeCell ref="U10:Y10"/>
  </mergeCells>
  <conditionalFormatting sqref="A12:T66">
    <cfRule type="expression" dxfId="9" priority="1" stopIfTrue="1">
      <formula>MOD(ROW(A2),2)=0</formula>
    </cfRule>
  </conditionalFormatting>
  <conditionalFormatting sqref="U12:Y66">
    <cfRule type="expression" dxfId="8" priority="3">
      <formula>MOD(ROW(XEW1048405),2)=0</formula>
    </cfRule>
  </conditionalFormatting>
  <conditionalFormatting sqref="U38:Y66">
    <cfRule type="expression" dxfId="7" priority="5">
      <formula>MOD(ROW(T1048431),2)=0</formula>
    </cfRule>
  </conditionalFormatting>
  <conditionalFormatting sqref="Z12:Z66">
    <cfRule type="expression" dxfId="6" priority="2" stopIfTrue="1">
      <formula>MOD(ROW(A2),2)=0</formula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H69"/>
  <sheetViews>
    <sheetView topLeftCell="A4" zoomScale="85" zoomScaleNormal="85" workbookViewId="0">
      <selection activeCell="AD12" sqref="AD12:AI66"/>
    </sheetView>
  </sheetViews>
  <sheetFormatPr defaultColWidth="9.1796875" defaultRowHeight="10" x14ac:dyDescent="0.2"/>
  <cols>
    <col min="1" max="1" width="19" style="26" customWidth="1"/>
    <col min="2" max="2" width="14.81640625" style="26" customWidth="1"/>
    <col min="3" max="20" width="6.81640625" style="26" customWidth="1"/>
    <col min="21" max="21" width="7.81640625" style="26" customWidth="1"/>
    <col min="22" max="26" width="9.1796875" style="26" customWidth="1"/>
    <col min="27" max="28" width="15.81640625" style="26" customWidth="1"/>
    <col min="29" max="29" width="19.1796875" style="63" customWidth="1"/>
    <col min="30" max="16384" width="9.1796875" style="26"/>
  </cols>
  <sheetData>
    <row r="1" spans="1:29" ht="17.25" customHeight="1" x14ac:dyDescent="0.35">
      <c r="A1" s="48" t="s">
        <v>58</v>
      </c>
      <c r="B1" s="41"/>
    </row>
    <row r="2" spans="1:29" ht="17.25" customHeight="1" x14ac:dyDescent="0.25">
      <c r="A2" s="37"/>
      <c r="B2" s="41"/>
    </row>
    <row r="3" spans="1:29" s="1" customFormat="1" ht="22.5" customHeight="1" x14ac:dyDescent="0.25">
      <c r="A3" s="42" t="s">
        <v>45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64"/>
    </row>
    <row r="4" spans="1:29" s="1" customFormat="1" ht="20.25" customHeight="1" x14ac:dyDescent="0.25">
      <c r="A4" s="42" t="s">
        <v>54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87" t="s">
        <v>55</v>
      </c>
      <c r="AA4" s="43"/>
      <c r="AB4" s="43"/>
      <c r="AC4" s="64"/>
    </row>
    <row r="5" spans="1:29" s="1" customFormat="1" ht="19.5" customHeight="1" x14ac:dyDescent="0.35">
      <c r="A5" s="42" t="s">
        <v>46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88" t="s">
        <v>56</v>
      </c>
      <c r="AA5" s="43"/>
      <c r="AB5" s="43"/>
      <c r="AC5" s="64"/>
    </row>
    <row r="6" spans="1:29" s="1" customFormat="1" ht="21" customHeight="1" x14ac:dyDescent="0.25">
      <c r="A6" s="45" t="s">
        <v>47</v>
      </c>
      <c r="B6" s="46"/>
      <c r="C6" s="46"/>
      <c r="D6" s="46"/>
      <c r="E6" s="46"/>
      <c r="F6" s="46"/>
      <c r="G6" s="46"/>
      <c r="H6" s="46"/>
      <c r="I6" s="46"/>
      <c r="J6" s="46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  <c r="AA6" s="47"/>
      <c r="AB6" s="47"/>
      <c r="AC6" s="64"/>
    </row>
    <row r="7" spans="1:29" s="1" customFormat="1" ht="10.5" customHeight="1" x14ac:dyDescent="0.25">
      <c r="A7" s="47"/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  <c r="X7" s="47"/>
      <c r="Y7" s="47"/>
      <c r="Z7" s="47"/>
      <c r="AA7" s="47"/>
      <c r="AB7" s="47"/>
      <c r="AC7" s="64"/>
    </row>
    <row r="8" spans="1:29" s="60" customFormat="1" ht="17.25" customHeight="1" thickBot="1" x14ac:dyDescent="0.4">
      <c r="A8" s="48" t="s">
        <v>76</v>
      </c>
      <c r="B8" s="59"/>
      <c r="AC8" s="78"/>
    </row>
    <row r="9" spans="1:29" s="37" customFormat="1" ht="29.25" customHeight="1" thickBot="1" x14ac:dyDescent="0.3">
      <c r="A9" s="261" t="s">
        <v>77</v>
      </c>
      <c r="B9" s="261" t="s">
        <v>78</v>
      </c>
      <c r="C9" s="298" t="s">
        <v>3</v>
      </c>
      <c r="D9" s="299"/>
      <c r="E9" s="299"/>
      <c r="F9" s="299"/>
      <c r="G9" s="299"/>
      <c r="H9" s="299"/>
      <c r="I9" s="282"/>
      <c r="J9" s="282"/>
      <c r="K9" s="282"/>
      <c r="L9" s="282"/>
      <c r="M9" s="282"/>
      <c r="N9" s="282"/>
      <c r="O9" s="282"/>
      <c r="P9" s="282"/>
      <c r="Q9" s="282"/>
      <c r="R9" s="282"/>
      <c r="S9" s="283"/>
      <c r="T9" s="283"/>
      <c r="U9" s="287" t="s">
        <v>4</v>
      </c>
      <c r="V9" s="288"/>
      <c r="W9" s="288"/>
      <c r="X9" s="289"/>
      <c r="Y9" s="290"/>
      <c r="Z9" s="284" t="s">
        <v>48</v>
      </c>
      <c r="AA9" s="270" t="s">
        <v>326</v>
      </c>
      <c r="AB9" s="271"/>
      <c r="AC9" s="296" t="s">
        <v>327</v>
      </c>
    </row>
    <row r="10" spans="1:29" ht="34.5" customHeight="1" x14ac:dyDescent="0.3">
      <c r="A10" s="262"/>
      <c r="B10" s="262"/>
      <c r="C10" s="264" t="s">
        <v>388</v>
      </c>
      <c r="D10" s="264"/>
      <c r="E10" s="264"/>
      <c r="F10" s="264"/>
      <c r="G10" s="264"/>
      <c r="H10" s="264"/>
      <c r="I10" s="264" t="s">
        <v>389</v>
      </c>
      <c r="J10" s="264"/>
      <c r="K10" s="264"/>
      <c r="L10" s="264"/>
      <c r="M10" s="264"/>
      <c r="N10" s="264"/>
      <c r="O10" s="264" t="s">
        <v>390</v>
      </c>
      <c r="P10" s="264"/>
      <c r="Q10" s="264"/>
      <c r="R10" s="264"/>
      <c r="S10" s="264"/>
      <c r="T10" s="264"/>
      <c r="U10" s="292" t="s">
        <v>195</v>
      </c>
      <c r="V10" s="293"/>
      <c r="W10" s="293"/>
      <c r="X10" s="294"/>
      <c r="Y10" s="295"/>
      <c r="Z10" s="285"/>
      <c r="AA10" s="272"/>
      <c r="AB10" s="273"/>
      <c r="AC10" s="297"/>
    </row>
    <row r="11" spans="1:29" ht="54.75" customHeight="1" thickBot="1" x14ac:dyDescent="0.25">
      <c r="A11" s="263"/>
      <c r="B11" s="263"/>
      <c r="C11" s="107">
        <v>0</v>
      </c>
      <c r="D11" s="108" t="s">
        <v>190</v>
      </c>
      <c r="E11" s="109" t="s">
        <v>191</v>
      </c>
      <c r="F11" s="109" t="s">
        <v>192</v>
      </c>
      <c r="G11" s="109" t="s">
        <v>193</v>
      </c>
      <c r="H11" s="110" t="s">
        <v>194</v>
      </c>
      <c r="I11" s="107">
        <v>0</v>
      </c>
      <c r="J11" s="108" t="s">
        <v>190</v>
      </c>
      <c r="K11" s="109" t="s">
        <v>191</v>
      </c>
      <c r="L11" s="109" t="s">
        <v>192</v>
      </c>
      <c r="M11" s="109" t="s">
        <v>193</v>
      </c>
      <c r="N11" s="110" t="s">
        <v>194</v>
      </c>
      <c r="O11" s="107">
        <v>0</v>
      </c>
      <c r="P11" s="108" t="s">
        <v>190</v>
      </c>
      <c r="Q11" s="109" t="s">
        <v>191</v>
      </c>
      <c r="R11" s="109" t="s">
        <v>192</v>
      </c>
      <c r="S11" s="109" t="s">
        <v>193</v>
      </c>
      <c r="T11" s="110" t="s">
        <v>194</v>
      </c>
      <c r="U11" s="108" t="s">
        <v>190</v>
      </c>
      <c r="V11" s="109" t="s">
        <v>191</v>
      </c>
      <c r="W11" s="109" t="s">
        <v>192</v>
      </c>
      <c r="X11" s="109" t="s">
        <v>193</v>
      </c>
      <c r="Y11" s="110" t="s">
        <v>194</v>
      </c>
      <c r="Z11" s="286"/>
      <c r="AA11" s="68" t="s">
        <v>52</v>
      </c>
      <c r="AB11" s="142" t="s">
        <v>53</v>
      </c>
      <c r="AC11" s="69" t="s">
        <v>328</v>
      </c>
    </row>
    <row r="12" spans="1:29" ht="13.5" customHeight="1" thickBot="1" x14ac:dyDescent="0.3">
      <c r="A12" s="77" t="s">
        <v>252</v>
      </c>
      <c r="B12" s="75">
        <v>600</v>
      </c>
      <c r="C12" s="177">
        <v>185.77401729357612</v>
      </c>
      <c r="D12" s="177">
        <v>605.8102142857141</v>
      </c>
      <c r="E12" s="177">
        <v>1001.233215362171</v>
      </c>
      <c r="F12" s="177">
        <v>1231.4694522801565</v>
      </c>
      <c r="G12" s="177">
        <v>1367.9154215079109</v>
      </c>
      <c r="H12" s="177">
        <v>1501.3257691972706</v>
      </c>
      <c r="I12" s="177">
        <v>152.03869951109064</v>
      </c>
      <c r="J12" s="177">
        <v>516.87008623360339</v>
      </c>
      <c r="K12" s="177">
        <v>854.24029862943985</v>
      </c>
      <c r="L12" s="177">
        <v>1050.6751239653086</v>
      </c>
      <c r="M12" s="177">
        <v>1167.089205831079</v>
      </c>
      <c r="N12" s="177">
        <v>1280.9133314212315</v>
      </c>
      <c r="O12" s="177">
        <v>119.95504728665665</v>
      </c>
      <c r="P12" s="177">
        <v>428.37558916936882</v>
      </c>
      <c r="Q12" s="177">
        <v>707.9838840822689</v>
      </c>
      <c r="R12" s="177">
        <v>870.78665846957119</v>
      </c>
      <c r="S12" s="177">
        <v>967.26922195133909</v>
      </c>
      <c r="T12" s="177">
        <v>1061.6052614321238</v>
      </c>
      <c r="U12" s="300">
        <v>118.73880199999998</v>
      </c>
      <c r="V12" s="300">
        <v>196.24171021098553</v>
      </c>
      <c r="W12" s="300">
        <v>241.36801264691064</v>
      </c>
      <c r="X12" s="300">
        <v>268.11142261555057</v>
      </c>
      <c r="Y12" s="301">
        <v>294.25985076266505</v>
      </c>
      <c r="Z12" s="138">
        <v>3.6</v>
      </c>
      <c r="AA12" s="146">
        <v>57826.912834638322</v>
      </c>
      <c r="AB12" s="146">
        <v>58486.869918963319</v>
      </c>
      <c r="AC12" s="146">
        <v>62678.723315463314</v>
      </c>
    </row>
    <row r="13" spans="1:29" ht="13.5" thickBot="1" x14ac:dyDescent="0.3">
      <c r="A13" s="49" t="s">
        <v>253</v>
      </c>
      <c r="B13" s="66">
        <v>700</v>
      </c>
      <c r="C13" s="177">
        <v>271.22451379368573</v>
      </c>
      <c r="D13" s="177">
        <v>901.68532142857111</v>
      </c>
      <c r="E13" s="177">
        <v>1494.8198230432567</v>
      </c>
      <c r="F13" s="177">
        <v>1839.9632784202347</v>
      </c>
      <c r="G13" s="177">
        <v>2044.5619322618663</v>
      </c>
      <c r="H13" s="177">
        <v>2244.6071537959056</v>
      </c>
      <c r="I13" s="177">
        <v>221.97195793830619</v>
      </c>
      <c r="J13" s="177">
        <v>769.30721676897667</v>
      </c>
      <c r="K13" s="177">
        <v>1275.3625353627313</v>
      </c>
      <c r="L13" s="177">
        <v>1569.8348359890915</v>
      </c>
      <c r="M13" s="177">
        <v>1744.3959796619329</v>
      </c>
      <c r="N13" s="177">
        <v>1915.0721889213471</v>
      </c>
      <c r="O13" s="177">
        <v>175.13078444122687</v>
      </c>
      <c r="P13" s="177">
        <v>637.59238735807571</v>
      </c>
      <c r="Q13" s="177">
        <v>1057.0048297274259</v>
      </c>
      <c r="R13" s="177">
        <v>1301.0598614164999</v>
      </c>
      <c r="S13" s="177">
        <v>1445.7339966751922</v>
      </c>
      <c r="T13" s="177">
        <v>1587.1883459324092</v>
      </c>
      <c r="U13" s="302">
        <v>176.73032299999997</v>
      </c>
      <c r="V13" s="302">
        <v>292.98468531647836</v>
      </c>
      <c r="W13" s="302">
        <v>360.63280257036598</v>
      </c>
      <c r="X13" s="302">
        <v>400.73413872332583</v>
      </c>
      <c r="Y13" s="303">
        <v>439.94300214399749</v>
      </c>
      <c r="Z13" s="139">
        <v>4.7</v>
      </c>
      <c r="AA13" s="146">
        <v>66385.34818346487</v>
      </c>
      <c r="AB13" s="146">
        <v>67155.298115177386</v>
      </c>
      <c r="AC13" s="146">
        <v>72045.79374442737</v>
      </c>
    </row>
    <row r="14" spans="1:29" ht="13.5" thickBot="1" x14ac:dyDescent="0.3">
      <c r="A14" s="77" t="s">
        <v>254</v>
      </c>
      <c r="B14" s="70">
        <v>800</v>
      </c>
      <c r="C14" s="177">
        <v>356.67501029379531</v>
      </c>
      <c r="D14" s="177">
        <v>938.16532142857113</v>
      </c>
      <c r="E14" s="177">
        <v>1531.2998230432565</v>
      </c>
      <c r="F14" s="177">
        <v>1877.5376784202347</v>
      </c>
      <c r="G14" s="177">
        <v>2082.5011322618661</v>
      </c>
      <c r="H14" s="177">
        <v>2282.9111537959056</v>
      </c>
      <c r="I14" s="177">
        <v>291.90521636552171</v>
      </c>
      <c r="J14" s="177">
        <v>800.43151989422756</v>
      </c>
      <c r="K14" s="177">
        <v>1306.4868384879824</v>
      </c>
      <c r="L14" s="177">
        <v>1601.8928682081</v>
      </c>
      <c r="M14" s="177">
        <v>1776.7652549121938</v>
      </c>
      <c r="N14" s="177">
        <v>1947.7527072028608</v>
      </c>
      <c r="O14" s="177">
        <v>230.30652159579705</v>
      </c>
      <c r="P14" s="177">
        <v>663.38782811558065</v>
      </c>
      <c r="Q14" s="177">
        <v>1082.8002704849309</v>
      </c>
      <c r="R14" s="177">
        <v>1327.6291653967303</v>
      </c>
      <c r="S14" s="177">
        <v>1472.5612550629971</v>
      </c>
      <c r="T14" s="177">
        <v>1614.2735587277896</v>
      </c>
      <c r="U14" s="302">
        <v>183.88040299999994</v>
      </c>
      <c r="V14" s="302">
        <v>300.13476531647831</v>
      </c>
      <c r="W14" s="302">
        <v>367.997384970366</v>
      </c>
      <c r="X14" s="302">
        <v>408.17022192332576</v>
      </c>
      <c r="Y14" s="303">
        <v>447.4505861439975</v>
      </c>
      <c r="Z14" s="139">
        <v>4.7</v>
      </c>
      <c r="AA14" s="146">
        <v>75267.729192625484</v>
      </c>
      <c r="AB14" s="146">
        <v>76147.671971725489</v>
      </c>
      <c r="AC14" s="146">
        <v>81736.809833725478</v>
      </c>
    </row>
    <row r="15" spans="1:29" ht="13.5" thickBot="1" x14ac:dyDescent="0.3">
      <c r="A15" s="49" t="s">
        <v>255</v>
      </c>
      <c r="B15" s="66">
        <v>900</v>
      </c>
      <c r="C15" s="177">
        <v>437.09900699978084</v>
      </c>
      <c r="D15" s="177">
        <v>1240.1204285714282</v>
      </c>
      <c r="E15" s="177">
        <v>2030.9664307243422</v>
      </c>
      <c r="F15" s="177">
        <v>2492.293904560313</v>
      </c>
      <c r="G15" s="177">
        <v>2765.4708430158212</v>
      </c>
      <c r="H15" s="177">
        <v>3032.5765383945413</v>
      </c>
      <c r="I15" s="177">
        <v>357.7247537087834</v>
      </c>
      <c r="J15" s="177">
        <v>1058.0560342838091</v>
      </c>
      <c r="K15" s="177">
        <v>1732.7964590754823</v>
      </c>
      <c r="L15" s="177">
        <v>2126.3955856017178</v>
      </c>
      <c r="M15" s="177">
        <v>2359.4669079514242</v>
      </c>
      <c r="N15" s="177">
        <v>2587.3583177498958</v>
      </c>
      <c r="O15" s="177">
        <v>282.23662715303959</v>
      </c>
      <c r="P15" s="177">
        <v>876.90386643053841</v>
      </c>
      <c r="Q15" s="177">
        <v>1436.1204562563387</v>
      </c>
      <c r="R15" s="177">
        <v>1762.3305856736972</v>
      </c>
      <c r="S15" s="177">
        <v>1955.497239518151</v>
      </c>
      <c r="T15" s="177">
        <v>2144.3708453606387</v>
      </c>
      <c r="U15" s="302">
        <v>243.06360399999994</v>
      </c>
      <c r="V15" s="302">
        <v>398.06942042197107</v>
      </c>
      <c r="W15" s="302">
        <v>488.48960529382134</v>
      </c>
      <c r="X15" s="302">
        <v>542.03228523110101</v>
      </c>
      <c r="Y15" s="303">
        <v>594.38500152533004</v>
      </c>
      <c r="Z15" s="139">
        <v>7.2</v>
      </c>
      <c r="AA15" s="146">
        <v>84244.158941883099</v>
      </c>
      <c r="AB15" s="146">
        <v>85234.094568370594</v>
      </c>
      <c r="AC15" s="146">
        <v>91521.874663120587</v>
      </c>
    </row>
    <row r="16" spans="1:29" ht="13.5" thickBot="1" x14ac:dyDescent="0.3">
      <c r="A16" s="77" t="s">
        <v>256</v>
      </c>
      <c r="B16" s="70">
        <v>1000</v>
      </c>
      <c r="C16" s="177">
        <v>522.54950349989042</v>
      </c>
      <c r="D16" s="177">
        <v>1535.9955357142851</v>
      </c>
      <c r="E16" s="177">
        <v>2524.5530384054277</v>
      </c>
      <c r="F16" s="177">
        <v>3100.787730700391</v>
      </c>
      <c r="G16" s="177">
        <v>3442.1173537697773</v>
      </c>
      <c r="H16" s="177">
        <v>3775.8579229931765</v>
      </c>
      <c r="I16" s="177">
        <v>427.65801213599883</v>
      </c>
      <c r="J16" s="177">
        <v>1310.4931648191823</v>
      </c>
      <c r="K16" s="177">
        <v>2153.9186958087739</v>
      </c>
      <c r="L16" s="177">
        <v>2645.5552976255003</v>
      </c>
      <c r="M16" s="177">
        <v>2936.7736817822783</v>
      </c>
      <c r="N16" s="177">
        <v>3221.5171752500114</v>
      </c>
      <c r="O16" s="177">
        <v>337.41236430760978</v>
      </c>
      <c r="P16" s="177">
        <v>1086.1206646192452</v>
      </c>
      <c r="Q16" s="177">
        <v>1785.1414019014958</v>
      </c>
      <c r="R16" s="177">
        <v>2192.6037886206259</v>
      </c>
      <c r="S16" s="177">
        <v>2433.962014242004</v>
      </c>
      <c r="T16" s="177">
        <v>2669.9539298609243</v>
      </c>
      <c r="U16" s="302">
        <v>301.05512499999992</v>
      </c>
      <c r="V16" s="302">
        <v>494.81239552746388</v>
      </c>
      <c r="W16" s="302">
        <v>607.75439521727662</v>
      </c>
      <c r="X16" s="302">
        <v>674.65500133887633</v>
      </c>
      <c r="Y16" s="303">
        <v>740.06815290666259</v>
      </c>
      <c r="Z16" s="139">
        <v>8.3000000000000007</v>
      </c>
      <c r="AA16" s="146">
        <v>93061.22832597635</v>
      </c>
      <c r="AB16" s="146">
        <v>94161.156799851335</v>
      </c>
      <c r="AC16" s="146">
        <v>101147.57912735133</v>
      </c>
    </row>
    <row r="17" spans="1:34" ht="13.5" thickBot="1" x14ac:dyDescent="0.3">
      <c r="A17" s="49" t="s">
        <v>257</v>
      </c>
      <c r="B17" s="66">
        <v>1100</v>
      </c>
      <c r="C17" s="177">
        <v>608</v>
      </c>
      <c r="D17" s="177">
        <v>1864.5306428571423</v>
      </c>
      <c r="E17" s="177">
        <v>3050.7996460865138</v>
      </c>
      <c r="F17" s="177">
        <v>3742.9213568404693</v>
      </c>
      <c r="G17" s="177">
        <v>4152.7302645237323</v>
      </c>
      <c r="H17" s="177">
        <v>4553.4323075918119</v>
      </c>
      <c r="I17" s="177">
        <v>497.59127056321438</v>
      </c>
      <c r="J17" s="177">
        <v>1590.795419808248</v>
      </c>
      <c r="K17" s="177">
        <v>2602.9060569957578</v>
      </c>
      <c r="L17" s="177">
        <v>3193.4160878365865</v>
      </c>
      <c r="M17" s="177">
        <v>3543.0601850449725</v>
      </c>
      <c r="N17" s="177">
        <v>3884.9344134265039</v>
      </c>
      <c r="O17" s="177">
        <v>392.58810146217996</v>
      </c>
      <c r="P17" s="177">
        <v>1318.4317362492927</v>
      </c>
      <c r="Q17" s="177">
        <v>2157.2566209879938</v>
      </c>
      <c r="R17" s="177">
        <v>2646.6640932121359</v>
      </c>
      <c r="S17" s="177">
        <v>2936.4448333448518</v>
      </c>
      <c r="T17" s="177">
        <v>3219.7860014746175</v>
      </c>
      <c r="U17" s="302">
        <v>365.44800599999991</v>
      </c>
      <c r="V17" s="302">
        <v>597.95673063295669</v>
      </c>
      <c r="W17" s="302">
        <v>733.61258594073195</v>
      </c>
      <c r="X17" s="302">
        <v>813.93513184665164</v>
      </c>
      <c r="Y17" s="303">
        <v>892.47273228799509</v>
      </c>
      <c r="Z17" s="139">
        <v>9.4</v>
      </c>
      <c r="AA17" s="146">
        <v>101974.95891516932</v>
      </c>
      <c r="AB17" s="146">
        <v>103184.88023643181</v>
      </c>
      <c r="AC17" s="146">
        <v>110869.94479668181</v>
      </c>
    </row>
    <row r="18" spans="1:34" ht="13.5" thickBot="1" x14ac:dyDescent="0.3">
      <c r="A18" s="77" t="s">
        <v>258</v>
      </c>
      <c r="B18" s="70">
        <v>1200</v>
      </c>
      <c r="C18" s="177">
        <v>688.42399670598559</v>
      </c>
      <c r="D18" s="177">
        <v>1870.6306428571422</v>
      </c>
      <c r="E18" s="177">
        <v>3056.8996460865137</v>
      </c>
      <c r="F18" s="177">
        <v>3749.2043568404688</v>
      </c>
      <c r="G18" s="177">
        <v>4159.0742645237324</v>
      </c>
      <c r="H18" s="177">
        <v>4559.8373075918116</v>
      </c>
      <c r="I18" s="177">
        <v>563.41080790647629</v>
      </c>
      <c r="J18" s="177">
        <v>1595.9998674251347</v>
      </c>
      <c r="K18" s="177">
        <v>2608.1105046126445</v>
      </c>
      <c r="L18" s="177">
        <v>3198.7766688819797</v>
      </c>
      <c r="M18" s="177">
        <v>3548.472810566534</v>
      </c>
      <c r="N18" s="177">
        <v>3890.3990834242354</v>
      </c>
      <c r="O18" s="177">
        <v>444.51820701942262</v>
      </c>
      <c r="P18" s="177">
        <v>1322.7451186128012</v>
      </c>
      <c r="Q18" s="177">
        <v>2161.5700033515018</v>
      </c>
      <c r="R18" s="177">
        <v>2651.106877046549</v>
      </c>
      <c r="S18" s="177">
        <v>2940.9307510028998</v>
      </c>
      <c r="T18" s="177">
        <v>3224.3150529563013</v>
      </c>
      <c r="U18" s="302">
        <v>366.64360599999992</v>
      </c>
      <c r="V18" s="302">
        <v>599.1523306329567</v>
      </c>
      <c r="W18" s="302">
        <v>734.8440539407319</v>
      </c>
      <c r="X18" s="302">
        <v>815.17855584665153</v>
      </c>
      <c r="Y18" s="303">
        <v>893.72811228799515</v>
      </c>
      <c r="Z18" s="139">
        <v>9.4</v>
      </c>
      <c r="AA18" s="146">
        <v>110504.65714896625</v>
      </c>
      <c r="AB18" s="146">
        <v>111824.57131761622</v>
      </c>
      <c r="AC18" s="146">
        <v>120208.27811061624</v>
      </c>
    </row>
    <row r="19" spans="1:34" ht="13.5" thickBot="1" x14ac:dyDescent="0.3">
      <c r="A19" s="49" t="s">
        <v>259</v>
      </c>
      <c r="B19" s="66">
        <v>1300</v>
      </c>
      <c r="C19" s="177">
        <v>773.87449320609505</v>
      </c>
      <c r="D19" s="177">
        <v>2170.3057499999995</v>
      </c>
      <c r="E19" s="177">
        <v>3554.2862537675992</v>
      </c>
      <c r="F19" s="177">
        <v>4361.6121829805479</v>
      </c>
      <c r="G19" s="177">
        <v>4839.6727752776869</v>
      </c>
      <c r="H19" s="177">
        <v>5307.1086921904462</v>
      </c>
      <c r="I19" s="177">
        <v>633.34406633369156</v>
      </c>
      <c r="J19" s="177">
        <v>1851.6791128693881</v>
      </c>
      <c r="K19" s="177">
        <v>3032.4748562548161</v>
      </c>
      <c r="L19" s="177">
        <v>3721.27575926191</v>
      </c>
      <c r="M19" s="177">
        <v>4129.1513839026229</v>
      </c>
      <c r="N19" s="177">
        <v>4527.9621615786746</v>
      </c>
      <c r="O19" s="177">
        <v>499.69394417399269</v>
      </c>
      <c r="P19" s="177">
        <v>1534.6489418804149</v>
      </c>
      <c r="Q19" s="177">
        <v>2513.2779740755655</v>
      </c>
      <c r="R19" s="177">
        <v>3084.1477158247526</v>
      </c>
      <c r="S19" s="177">
        <v>3422.1900318088151</v>
      </c>
      <c r="T19" s="177">
        <v>3752.7195137894382</v>
      </c>
      <c r="U19" s="302">
        <v>425.3799269999999</v>
      </c>
      <c r="V19" s="302">
        <v>696.64010573844951</v>
      </c>
      <c r="W19" s="302">
        <v>854.87598786418755</v>
      </c>
      <c r="X19" s="302">
        <v>948.57586395442661</v>
      </c>
      <c r="Y19" s="303">
        <v>1040.1933036693274</v>
      </c>
      <c r="Z19" s="139">
        <v>11.9</v>
      </c>
      <c r="AA19" s="146">
        <v>119449.73731819152</v>
      </c>
      <c r="AB19" s="146">
        <v>120879.64433422903</v>
      </c>
      <c r="AC19" s="146">
        <v>129961.99335997902</v>
      </c>
    </row>
    <row r="20" spans="1:34" ht="13.5" thickBot="1" x14ac:dyDescent="0.3">
      <c r="A20" s="77" t="s">
        <v>260</v>
      </c>
      <c r="B20" s="70">
        <v>1400</v>
      </c>
      <c r="C20" s="177">
        <v>859.32498970620463</v>
      </c>
      <c r="D20" s="177">
        <v>2465.040857142857</v>
      </c>
      <c r="E20" s="177">
        <v>4046.7328614486842</v>
      </c>
      <c r="F20" s="177">
        <v>4968.931809120626</v>
      </c>
      <c r="G20" s="177">
        <v>5515.1336860316424</v>
      </c>
      <c r="H20" s="177">
        <v>6049.1930767890817</v>
      </c>
      <c r="I20" s="177">
        <v>703.27732476090705</v>
      </c>
      <c r="J20" s="177">
        <v>2103.1436089320973</v>
      </c>
      <c r="K20" s="177">
        <v>3452.6244585154432</v>
      </c>
      <c r="L20" s="177">
        <v>4239.4336577788481</v>
      </c>
      <c r="M20" s="177">
        <v>4705.4466178819057</v>
      </c>
      <c r="N20" s="177">
        <v>5161.0997528824937</v>
      </c>
      <c r="O20" s="177">
        <v>554.86968132856293</v>
      </c>
      <c r="P20" s="177">
        <v>1743.0596325454499</v>
      </c>
      <c r="Q20" s="177">
        <v>2861.4928121970502</v>
      </c>
      <c r="R20" s="177">
        <v>3513.5906280222989</v>
      </c>
      <c r="S20" s="177">
        <v>3899.8164547080496</v>
      </c>
      <c r="T20" s="177">
        <v>4277.4561853898686</v>
      </c>
      <c r="U20" s="302">
        <v>483.14800799999995</v>
      </c>
      <c r="V20" s="302">
        <v>793.15964084394216</v>
      </c>
      <c r="W20" s="302">
        <v>973.91063458764268</v>
      </c>
      <c r="X20" s="302">
        <v>1080.9662024622021</v>
      </c>
      <c r="Y20" s="303">
        <v>1185.6418430506601</v>
      </c>
      <c r="Z20" s="139">
        <v>13</v>
      </c>
      <c r="AA20" s="146">
        <v>128329.50586234938</v>
      </c>
      <c r="AB20" s="146">
        <v>129869.40572577441</v>
      </c>
      <c r="AC20" s="146">
        <v>139650.39698427438</v>
      </c>
    </row>
    <row r="21" spans="1:34" ht="13.5" thickBot="1" x14ac:dyDescent="0.3">
      <c r="A21" s="49" t="s">
        <v>261</v>
      </c>
      <c r="B21" s="66">
        <v>1500</v>
      </c>
      <c r="C21" s="177">
        <v>939.74898641219033</v>
      </c>
      <c r="D21" s="177">
        <v>2763.1959642857137</v>
      </c>
      <c r="E21" s="177">
        <v>4542.5994691297701</v>
      </c>
      <c r="F21" s="177">
        <v>5579.7740352607043</v>
      </c>
      <c r="G21" s="177">
        <v>6194.151396785599</v>
      </c>
      <c r="H21" s="177">
        <v>6794.8684613877167</v>
      </c>
      <c r="I21" s="177">
        <v>769.09686210416885</v>
      </c>
      <c r="J21" s="177">
        <v>2357.5260084127985</v>
      </c>
      <c r="K21" s="177">
        <v>3875.6919641940626</v>
      </c>
      <c r="L21" s="177">
        <v>4760.5969968163199</v>
      </c>
      <c r="M21" s="177">
        <v>5284.7764714159021</v>
      </c>
      <c r="N21" s="177">
        <v>5797.3011427752035</v>
      </c>
      <c r="O21" s="177">
        <v>606.79978688580559</v>
      </c>
      <c r="P21" s="177">
        <v>1953.8886457815006</v>
      </c>
      <c r="Q21" s="177">
        <v>3212.1259728895511</v>
      </c>
      <c r="R21" s="177">
        <v>3945.5244124679921</v>
      </c>
      <c r="S21" s="177">
        <v>4379.9579330811403</v>
      </c>
      <c r="T21" s="177">
        <v>4804.7320956898657</v>
      </c>
      <c r="U21" s="302">
        <v>541.58640899999989</v>
      </c>
      <c r="V21" s="302">
        <v>890.34949594943487</v>
      </c>
      <c r="W21" s="302">
        <v>1093.6357109110982</v>
      </c>
      <c r="X21" s="302">
        <v>1214.0536737699774</v>
      </c>
      <c r="Y21" s="303">
        <v>1331.7942184319925</v>
      </c>
      <c r="Z21" s="139">
        <v>14</v>
      </c>
      <c r="AA21" s="146">
        <v>137243.23645154241</v>
      </c>
      <c r="AB21" s="146">
        <v>138893.12916235489</v>
      </c>
      <c r="AC21" s="146">
        <v>149372.76265360488</v>
      </c>
    </row>
    <row r="22" spans="1:34" ht="13.5" thickBot="1" x14ac:dyDescent="0.3">
      <c r="A22" s="77" t="s">
        <v>333</v>
      </c>
      <c r="B22" s="70">
        <v>1600</v>
      </c>
      <c r="C22" s="177">
        <v>1025.1994829122996</v>
      </c>
      <c r="D22" s="177">
        <v>3062.8710714285698</v>
      </c>
      <c r="E22" s="177">
        <v>5039.9860768108556</v>
      </c>
      <c r="F22" s="177">
        <v>6192.1818614007825</v>
      </c>
      <c r="G22" s="177">
        <v>6874.7499075395544</v>
      </c>
      <c r="H22" s="177">
        <v>7542.1398459863531</v>
      </c>
      <c r="I22" s="177">
        <v>839.03012053138423</v>
      </c>
      <c r="J22" s="177">
        <v>2613.2052538570515</v>
      </c>
      <c r="K22" s="177">
        <v>4300.0563158362338</v>
      </c>
      <c r="L22" s="177">
        <v>5283.0960871962488</v>
      </c>
      <c r="M22" s="177">
        <v>5865.4550447519914</v>
      </c>
      <c r="N22" s="177">
        <v>6434.8642209296449</v>
      </c>
      <c r="O22" s="177">
        <v>661.9755240403756</v>
      </c>
      <c r="P22" s="177">
        <v>2165.7924690491141</v>
      </c>
      <c r="Q22" s="177">
        <v>3563.8339436136152</v>
      </c>
      <c r="R22" s="177">
        <v>4378.5652512461947</v>
      </c>
      <c r="S22" s="177">
        <v>4861.2172138870574</v>
      </c>
      <c r="T22" s="177">
        <v>5333.1365565230035</v>
      </c>
      <c r="U22" s="302">
        <v>600.32272999999975</v>
      </c>
      <c r="V22" s="302">
        <v>987.83727105492767</v>
      </c>
      <c r="W22" s="302">
        <v>1213.6676448345534</v>
      </c>
      <c r="X22" s="302">
        <v>1347.4509818777526</v>
      </c>
      <c r="Y22" s="303">
        <v>1478.2594098133252</v>
      </c>
      <c r="Z22" s="139">
        <v>14</v>
      </c>
      <c r="AA22" s="146">
        <v>145772.93468533925</v>
      </c>
      <c r="AB22" s="146">
        <v>147532.82024353926</v>
      </c>
      <c r="AC22" s="146">
        <v>158711.09596753924</v>
      </c>
    </row>
    <row r="23" spans="1:34" ht="13.5" thickBot="1" x14ac:dyDescent="0.3">
      <c r="A23" s="49" t="s">
        <v>262</v>
      </c>
      <c r="B23" s="66">
        <v>1700</v>
      </c>
      <c r="C23" s="177">
        <v>1110.6499794124095</v>
      </c>
      <c r="D23" s="177">
        <v>3357.6061785714273</v>
      </c>
      <c r="E23" s="177">
        <v>5532.4326844919406</v>
      </c>
      <c r="F23" s="177">
        <v>6799.5014875408606</v>
      </c>
      <c r="G23" s="177">
        <v>7550.210818293509</v>
      </c>
      <c r="H23" s="177">
        <v>8284.224230584985</v>
      </c>
      <c r="I23" s="177">
        <v>908.96337895859983</v>
      </c>
      <c r="J23" s="177">
        <v>2864.6697499197612</v>
      </c>
      <c r="K23" s="177">
        <v>4720.2059180968618</v>
      </c>
      <c r="L23" s="177">
        <v>5801.2539857131878</v>
      </c>
      <c r="M23" s="177">
        <v>6441.7502787312742</v>
      </c>
      <c r="N23" s="177">
        <v>7068.0018122334604</v>
      </c>
      <c r="O23" s="177">
        <v>717.15126119494585</v>
      </c>
      <c r="P23" s="177">
        <v>2374.203159714149</v>
      </c>
      <c r="Q23" s="177">
        <v>3912.0487817350995</v>
      </c>
      <c r="R23" s="177">
        <v>4808.0081634437411</v>
      </c>
      <c r="S23" s="177">
        <v>5338.8436367862914</v>
      </c>
      <c r="T23" s="177">
        <v>5857.8732281234315</v>
      </c>
      <c r="U23" s="302">
        <v>658.0908109999998</v>
      </c>
      <c r="V23" s="302">
        <v>1084.3568061604203</v>
      </c>
      <c r="W23" s="302">
        <v>1332.7022915580087</v>
      </c>
      <c r="X23" s="302">
        <v>1479.8413203855278</v>
      </c>
      <c r="Y23" s="303">
        <v>1623.7079491946574</v>
      </c>
      <c r="Z23" s="139">
        <v>16.600000000000001</v>
      </c>
      <c r="AA23" s="146">
        <v>154686.66527453219</v>
      </c>
      <c r="AB23" s="146">
        <v>156556.54368011968</v>
      </c>
      <c r="AC23" s="146">
        <v>168433.46163686967</v>
      </c>
    </row>
    <row r="24" spans="1:34" ht="13.5" thickBot="1" x14ac:dyDescent="0.3">
      <c r="A24" s="77" t="s">
        <v>263</v>
      </c>
      <c r="B24" s="70">
        <v>1800</v>
      </c>
      <c r="C24" s="177">
        <v>1191.0739761183947</v>
      </c>
      <c r="D24" s="177">
        <v>3655.7612857142844</v>
      </c>
      <c r="E24" s="177">
        <v>6028.2992921730265</v>
      </c>
      <c r="F24" s="177">
        <v>7410.3437136809389</v>
      </c>
      <c r="G24" s="177">
        <v>8229.2285290474647</v>
      </c>
      <c r="H24" s="177">
        <v>9029.8996151836218</v>
      </c>
      <c r="I24" s="177">
        <v>974.78291630186141</v>
      </c>
      <c r="J24" s="177">
        <v>3119.052149400462</v>
      </c>
      <c r="K24" s="177">
        <v>5143.2734237754812</v>
      </c>
      <c r="L24" s="177">
        <v>6322.4173247506587</v>
      </c>
      <c r="M24" s="177">
        <v>7021.0801322652687</v>
      </c>
      <c r="N24" s="177">
        <v>7704.2032021261721</v>
      </c>
      <c r="O24" s="177">
        <v>769.08136675218839</v>
      </c>
      <c r="P24" s="177">
        <v>2585.0321729501993</v>
      </c>
      <c r="Q24" s="177">
        <v>4262.6819424276018</v>
      </c>
      <c r="R24" s="177">
        <v>5239.9419478894342</v>
      </c>
      <c r="S24" s="177">
        <v>5818.9851151593812</v>
      </c>
      <c r="T24" s="177">
        <v>6385.1491384234296</v>
      </c>
      <c r="U24" s="302">
        <v>716.5292119999998</v>
      </c>
      <c r="V24" s="302">
        <v>1181.5466612659134</v>
      </c>
      <c r="W24" s="302">
        <v>1452.4273678814641</v>
      </c>
      <c r="X24" s="302">
        <v>1612.9287916933031</v>
      </c>
      <c r="Y24" s="303">
        <v>1769.8603245759898</v>
      </c>
      <c r="Z24" s="139">
        <v>17.600000000000001</v>
      </c>
      <c r="AA24" s="146">
        <v>163597.78339872253</v>
      </c>
      <c r="AB24" s="146">
        <v>165577.65465169746</v>
      </c>
      <c r="AC24" s="146">
        <v>178153.21484119748</v>
      </c>
    </row>
    <row r="25" spans="1:34" s="79" customFormat="1" ht="13.5" thickBot="1" x14ac:dyDescent="0.3">
      <c r="A25" s="49" t="s">
        <v>264</v>
      </c>
      <c r="B25" s="74">
        <v>1900</v>
      </c>
      <c r="C25" s="177">
        <v>1276.5244726185047</v>
      </c>
      <c r="D25" s="177">
        <v>3693.3812857142848</v>
      </c>
      <c r="E25" s="177">
        <v>6065.9192921730273</v>
      </c>
      <c r="F25" s="177">
        <v>7449.0923136809388</v>
      </c>
      <c r="G25" s="177">
        <v>8268.3533290474643</v>
      </c>
      <c r="H25" s="177">
        <v>9069.4006151836238</v>
      </c>
      <c r="I25" s="177">
        <v>1044.7161747290772</v>
      </c>
      <c r="J25" s="177">
        <v>3151.1490869983777</v>
      </c>
      <c r="K25" s="177">
        <v>5175.3703613733969</v>
      </c>
      <c r="L25" s="177">
        <v>6355.4771704765108</v>
      </c>
      <c r="M25" s="177">
        <v>7054.4609473670998</v>
      </c>
      <c r="N25" s="177">
        <v>7737.9049866039841</v>
      </c>
      <c r="O25" s="177">
        <v>824.25710390675863</v>
      </c>
      <c r="P25" s="177">
        <v>2611.633721231377</v>
      </c>
      <c r="Q25" s="177">
        <v>4289.283490708779</v>
      </c>
      <c r="R25" s="177">
        <v>5267.3415426190468</v>
      </c>
      <c r="S25" s="177">
        <v>5846.6507253718055</v>
      </c>
      <c r="T25" s="177">
        <v>6413.0807641186657</v>
      </c>
      <c r="U25" s="302">
        <v>723.9027319999999</v>
      </c>
      <c r="V25" s="302">
        <v>1188.9201812659135</v>
      </c>
      <c r="W25" s="302">
        <v>1460.022093481464</v>
      </c>
      <c r="X25" s="302">
        <v>1620.5972524933029</v>
      </c>
      <c r="Y25" s="303">
        <v>1777.6025205759902</v>
      </c>
      <c r="Z25" s="139">
        <v>18.7</v>
      </c>
      <c r="AA25" s="146">
        <v>172511.51398791544</v>
      </c>
      <c r="AB25" s="146">
        <v>174601.37808827794</v>
      </c>
      <c r="AC25" s="146">
        <v>187875.58051052794</v>
      </c>
      <c r="AD25" s="26"/>
      <c r="AE25" s="26"/>
      <c r="AF25" s="26"/>
      <c r="AG25" s="26"/>
      <c r="AH25" s="26"/>
    </row>
    <row r="26" spans="1:34" ht="13.5" thickBot="1" x14ac:dyDescent="0.3">
      <c r="A26" s="77" t="s">
        <v>265</v>
      </c>
      <c r="B26" s="70">
        <v>2000</v>
      </c>
      <c r="C26" s="177">
        <v>1361.9749691186141</v>
      </c>
      <c r="D26" s="177">
        <v>3991.9163928571415</v>
      </c>
      <c r="E26" s="177">
        <v>6562.1658998541134</v>
      </c>
      <c r="F26" s="177">
        <v>8060.3259398210184</v>
      </c>
      <c r="G26" s="177">
        <v>8947.7662398014218</v>
      </c>
      <c r="H26" s="177">
        <v>9815.4749997822564</v>
      </c>
      <c r="I26" s="177">
        <v>1114.6494331562926</v>
      </c>
      <c r="J26" s="177">
        <v>3405.855697969967</v>
      </c>
      <c r="K26" s="177">
        <v>5598.7620785429053</v>
      </c>
      <c r="L26" s="177">
        <v>6876.9744473495975</v>
      </c>
      <c r="M26" s="177">
        <v>7634.127980851621</v>
      </c>
      <c r="N26" s="177">
        <v>8374.446798562125</v>
      </c>
      <c r="O26" s="177">
        <v>879.43284106132876</v>
      </c>
      <c r="P26" s="177">
        <v>2822.7314369753185</v>
      </c>
      <c r="Q26" s="177">
        <v>4640.1853539091699</v>
      </c>
      <c r="R26" s="177">
        <v>5699.5520906478678</v>
      </c>
      <c r="S26" s="177">
        <v>6327.0716543531034</v>
      </c>
      <c r="T26" s="177">
        <v>6940.6388120519478</v>
      </c>
      <c r="U26" s="302">
        <v>782.41561299999989</v>
      </c>
      <c r="V26" s="302">
        <v>1286.1845163714063</v>
      </c>
      <c r="W26" s="302">
        <v>1579.8238842049198</v>
      </c>
      <c r="X26" s="302">
        <v>1753.7621830010785</v>
      </c>
      <c r="Y26" s="303">
        <v>1923.8330999573225</v>
      </c>
      <c r="Z26" s="139">
        <v>18.7</v>
      </c>
      <c r="AA26" s="146">
        <v>181072.56180174465</v>
      </c>
      <c r="AB26" s="146">
        <v>183272.41874949465</v>
      </c>
      <c r="AC26" s="146">
        <v>197245.26340449465</v>
      </c>
    </row>
    <row r="27" spans="1:34" ht="13.5" thickBot="1" x14ac:dyDescent="0.3">
      <c r="A27" s="49" t="s">
        <v>266</v>
      </c>
      <c r="B27" s="66">
        <v>2100</v>
      </c>
      <c r="C27" s="177">
        <v>1442.3989658245994</v>
      </c>
      <c r="D27" s="177">
        <v>4290.0714999999982</v>
      </c>
      <c r="E27" s="177">
        <v>7058.0325075351975</v>
      </c>
      <c r="F27" s="177">
        <v>8671.1681659610949</v>
      </c>
      <c r="G27" s="177">
        <v>9626.7839505553729</v>
      </c>
      <c r="H27" s="177">
        <v>10561.150384380895</v>
      </c>
      <c r="I27" s="177">
        <v>1180.4689704995542</v>
      </c>
      <c r="J27" s="177">
        <v>3660.2380974506677</v>
      </c>
      <c r="K27" s="177">
        <v>6021.8295842215239</v>
      </c>
      <c r="L27" s="177">
        <v>7398.1377863870675</v>
      </c>
      <c r="M27" s="177">
        <v>8213.4578343856119</v>
      </c>
      <c r="N27" s="177">
        <v>9010.6481884548375</v>
      </c>
      <c r="O27" s="177">
        <v>931.3629466185713</v>
      </c>
      <c r="P27" s="177">
        <v>3033.5604502113692</v>
      </c>
      <c r="Q27" s="177">
        <v>4990.8185146016704</v>
      </c>
      <c r="R27" s="177">
        <v>6131.48587509356</v>
      </c>
      <c r="S27" s="177">
        <v>6807.2131327261914</v>
      </c>
      <c r="T27" s="177">
        <v>7467.9147223519458</v>
      </c>
      <c r="U27" s="302">
        <v>840.85401399999955</v>
      </c>
      <c r="V27" s="302">
        <v>1383.3743714768989</v>
      </c>
      <c r="W27" s="302">
        <v>1699.5489605283747</v>
      </c>
      <c r="X27" s="302">
        <v>1886.8496543088531</v>
      </c>
      <c r="Y27" s="303">
        <v>2069.9854753386553</v>
      </c>
      <c r="Z27" s="139">
        <v>22.3</v>
      </c>
      <c r="AA27" s="146">
        <v>189954.94281090531</v>
      </c>
      <c r="AB27" s="146">
        <v>192264.79260604284</v>
      </c>
      <c r="AC27" s="146">
        <v>206936.27949379283</v>
      </c>
    </row>
    <row r="28" spans="1:34" ht="13.5" thickBot="1" x14ac:dyDescent="0.3">
      <c r="A28" s="77" t="s">
        <v>267</v>
      </c>
      <c r="B28" s="70">
        <v>2200</v>
      </c>
      <c r="C28" s="177">
        <v>1527.8494623247093</v>
      </c>
      <c r="D28" s="177">
        <v>4585.946607142856</v>
      </c>
      <c r="E28" s="177">
        <v>7551.6191152162837</v>
      </c>
      <c r="F28" s="177">
        <v>9279.6619921011734</v>
      </c>
      <c r="G28" s="177">
        <v>10303.43046130933</v>
      </c>
      <c r="H28" s="177">
        <v>11304.431768979528</v>
      </c>
      <c r="I28" s="177">
        <v>1250.4022289267698</v>
      </c>
      <c r="J28" s="177">
        <v>3912.6752279860411</v>
      </c>
      <c r="K28" s="177">
        <v>6442.951820954816</v>
      </c>
      <c r="L28" s="177">
        <v>7917.2974984108505</v>
      </c>
      <c r="M28" s="177">
        <v>8790.7646082164683</v>
      </c>
      <c r="N28" s="177">
        <v>9644.8070459549526</v>
      </c>
      <c r="O28" s="177">
        <v>986.53868377314154</v>
      </c>
      <c r="P28" s="177">
        <v>3242.7772484000761</v>
      </c>
      <c r="Q28" s="177">
        <v>5339.8394602468288</v>
      </c>
      <c r="R28" s="177">
        <v>6561.7590780404889</v>
      </c>
      <c r="S28" s="177">
        <v>7285.6779074500464</v>
      </c>
      <c r="T28" s="177">
        <v>7993.4978068522296</v>
      </c>
      <c r="U28" s="302">
        <v>898.8455349999997</v>
      </c>
      <c r="V28" s="302">
        <v>1480.1173465823917</v>
      </c>
      <c r="W28" s="302">
        <v>1818.8137504518299</v>
      </c>
      <c r="X28" s="302">
        <v>2019.4723704166288</v>
      </c>
      <c r="Y28" s="303">
        <v>2215.6686267199875</v>
      </c>
      <c r="Z28" s="139">
        <v>23.4</v>
      </c>
      <c r="AA28" s="146">
        <v>198868.67340009828</v>
      </c>
      <c r="AB28" s="146">
        <v>201288.51604262323</v>
      </c>
      <c r="AC28" s="146">
        <v>216658.64516312329</v>
      </c>
    </row>
    <row r="29" spans="1:34" ht="13.5" thickBot="1" x14ac:dyDescent="0.3">
      <c r="A29" s="49" t="s">
        <v>268</v>
      </c>
      <c r="B29" s="66">
        <v>2300</v>
      </c>
      <c r="C29" s="177">
        <v>1613.299958824819</v>
      </c>
      <c r="D29" s="177">
        <v>4622.4266071428556</v>
      </c>
      <c r="E29" s="177">
        <v>7588.0991152162842</v>
      </c>
      <c r="F29" s="177">
        <v>9317.2363921011747</v>
      </c>
      <c r="G29" s="177">
        <v>10341.369661309331</v>
      </c>
      <c r="H29" s="177">
        <v>11342.735768979528</v>
      </c>
      <c r="I29" s="177">
        <v>1320.3354873539854</v>
      </c>
      <c r="J29" s="177">
        <v>3943.7995311112927</v>
      </c>
      <c r="K29" s="177">
        <v>6474.0761240800675</v>
      </c>
      <c r="L29" s="177">
        <v>7949.3555306298595</v>
      </c>
      <c r="M29" s="177">
        <v>8823.1338834667295</v>
      </c>
      <c r="N29" s="177">
        <v>9677.4875642364659</v>
      </c>
      <c r="O29" s="177">
        <v>1041.7144209277119</v>
      </c>
      <c r="P29" s="177">
        <v>3268.5726891575814</v>
      </c>
      <c r="Q29" s="177">
        <v>5365.6349010043332</v>
      </c>
      <c r="R29" s="177">
        <v>6588.3283820207198</v>
      </c>
      <c r="S29" s="177">
        <v>7312.5051658378516</v>
      </c>
      <c r="T29" s="177">
        <v>8020.5830196476099</v>
      </c>
      <c r="U29" s="302">
        <v>905.99561499999982</v>
      </c>
      <c r="V29" s="302">
        <v>1487.2674265823916</v>
      </c>
      <c r="W29" s="302">
        <v>1826.1783328518302</v>
      </c>
      <c r="X29" s="302">
        <v>2026.9084536166288</v>
      </c>
      <c r="Y29" s="303">
        <v>2223.1762107199879</v>
      </c>
      <c r="Z29" s="139">
        <v>25.9</v>
      </c>
      <c r="AA29" s="146">
        <v>207748.44194425605</v>
      </c>
      <c r="AB29" s="146">
        <v>210278.27743416859</v>
      </c>
      <c r="AC29" s="146">
        <v>226347.04878741861</v>
      </c>
    </row>
    <row r="30" spans="1:34" ht="13.5" thickBot="1" x14ac:dyDescent="0.3">
      <c r="A30" s="77" t="s">
        <v>269</v>
      </c>
      <c r="B30" s="70">
        <v>2400</v>
      </c>
      <c r="C30" s="177">
        <v>1693.7239555308045</v>
      </c>
      <c r="D30" s="177">
        <v>4924.3817142857133</v>
      </c>
      <c r="E30" s="177">
        <v>8087.7657228973676</v>
      </c>
      <c r="F30" s="177">
        <v>9931.992618241251</v>
      </c>
      <c r="G30" s="177">
        <v>11024.339372063287</v>
      </c>
      <c r="H30" s="177">
        <v>12092.401153578163</v>
      </c>
      <c r="I30" s="177">
        <v>1386.155024697247</v>
      </c>
      <c r="J30" s="177">
        <v>4201.4240455008749</v>
      </c>
      <c r="K30" s="177">
        <v>6900.3857446675647</v>
      </c>
      <c r="L30" s="177">
        <v>8473.8582480234763</v>
      </c>
      <c r="M30" s="177">
        <v>9405.8355365059597</v>
      </c>
      <c r="N30" s="177">
        <v>10317.0931747835</v>
      </c>
      <c r="O30" s="177">
        <v>1093.6445264849544</v>
      </c>
      <c r="P30" s="177">
        <v>3482.0887274725396</v>
      </c>
      <c r="Q30" s="177">
        <v>5718.9550867757398</v>
      </c>
      <c r="R30" s="177">
        <v>7023.0298022976858</v>
      </c>
      <c r="S30" s="177">
        <v>7795.4411502930052</v>
      </c>
      <c r="T30" s="177">
        <v>8550.6803062804593</v>
      </c>
      <c r="U30" s="302">
        <v>965.17881599999987</v>
      </c>
      <c r="V30" s="302">
        <v>1585.2020816878842</v>
      </c>
      <c r="W30" s="302">
        <v>1946.6705531752852</v>
      </c>
      <c r="X30" s="302">
        <v>2160.7705169244041</v>
      </c>
      <c r="Y30" s="303">
        <v>2370.1106261013201</v>
      </c>
      <c r="Z30" s="139">
        <v>27</v>
      </c>
      <c r="AA30" s="146">
        <v>216309.48975808531</v>
      </c>
      <c r="AB30" s="146">
        <v>218949.31809538533</v>
      </c>
      <c r="AC30" s="146">
        <v>235716.73168138534</v>
      </c>
    </row>
    <row r="31" spans="1:34" ht="13.5" thickBot="1" x14ac:dyDescent="0.3">
      <c r="A31" s="49" t="s">
        <v>270</v>
      </c>
      <c r="B31" s="66">
        <v>2500</v>
      </c>
      <c r="C31" s="177">
        <v>1779.1744520309142</v>
      </c>
      <c r="D31" s="177">
        <v>5220.2568214285693</v>
      </c>
      <c r="E31" s="177">
        <v>8581.3523305784565</v>
      </c>
      <c r="F31" s="177">
        <v>10540.486444381329</v>
      </c>
      <c r="G31" s="177">
        <v>11700.985882817244</v>
      </c>
      <c r="H31" s="177">
        <v>12835.682538176799</v>
      </c>
      <c r="I31" s="177">
        <v>1456.0882831244626</v>
      </c>
      <c r="J31" s="177">
        <v>4453.8611760362464</v>
      </c>
      <c r="K31" s="177">
        <v>7321.5079814008586</v>
      </c>
      <c r="L31" s="177">
        <v>8993.0179600472602</v>
      </c>
      <c r="M31" s="177">
        <v>9983.1423103368161</v>
      </c>
      <c r="N31" s="177">
        <v>10951.252032283617</v>
      </c>
      <c r="O31" s="177">
        <v>1148.8202636395247</v>
      </c>
      <c r="P31" s="177">
        <v>3691.3055256612461</v>
      </c>
      <c r="Q31" s="177">
        <v>6067.9760324208983</v>
      </c>
      <c r="R31" s="177">
        <v>7453.3030052446147</v>
      </c>
      <c r="S31" s="177">
        <v>8273.9059250168611</v>
      </c>
      <c r="T31" s="177">
        <v>9076.2633907807449</v>
      </c>
      <c r="U31" s="302">
        <v>1023.1703369999996</v>
      </c>
      <c r="V31" s="302">
        <v>1681.9450567933773</v>
      </c>
      <c r="W31" s="302">
        <v>2065.9353430987408</v>
      </c>
      <c r="X31" s="302">
        <v>2293.39323303218</v>
      </c>
      <c r="Y31" s="303">
        <v>2515.7937774826528</v>
      </c>
      <c r="Z31" s="139">
        <v>28.1</v>
      </c>
      <c r="AA31" s="146">
        <v>225189.25830224337</v>
      </c>
      <c r="AB31" s="146">
        <v>227939.07948693086</v>
      </c>
      <c r="AC31" s="146">
        <v>245405.13530568089</v>
      </c>
    </row>
    <row r="32" spans="1:34" ht="13.5" thickBot="1" x14ac:dyDescent="0.3">
      <c r="A32" s="77" t="s">
        <v>271</v>
      </c>
      <c r="B32" s="70">
        <v>2600</v>
      </c>
      <c r="C32" s="177">
        <v>1864.6249485310232</v>
      </c>
      <c r="D32" s="177">
        <v>5514.9919285714268</v>
      </c>
      <c r="E32" s="177">
        <v>9073.7989382595388</v>
      </c>
      <c r="F32" s="177">
        <v>11147.806070521408</v>
      </c>
      <c r="G32" s="177">
        <v>12376.446793571198</v>
      </c>
      <c r="H32" s="177">
        <v>13577.766922775434</v>
      </c>
      <c r="I32" s="177">
        <v>1526.0215415516777</v>
      </c>
      <c r="J32" s="177">
        <v>4705.3256720989566</v>
      </c>
      <c r="K32" s="177">
        <v>7741.6575836614848</v>
      </c>
      <c r="L32" s="177">
        <v>9511.1758585641983</v>
      </c>
      <c r="M32" s="177">
        <v>10559.437544316097</v>
      </c>
      <c r="N32" s="177">
        <v>11584.389623587434</v>
      </c>
      <c r="O32" s="177">
        <v>1203.9960007940945</v>
      </c>
      <c r="P32" s="177">
        <v>3899.7162163262806</v>
      </c>
      <c r="Q32" s="177">
        <v>6416.1908705423821</v>
      </c>
      <c r="R32" s="177">
        <v>7882.745917442162</v>
      </c>
      <c r="S32" s="177">
        <v>8751.5323479160925</v>
      </c>
      <c r="T32" s="177">
        <v>9601.0000623811757</v>
      </c>
      <c r="U32" s="302">
        <v>1080.9384179999997</v>
      </c>
      <c r="V32" s="302">
        <v>1778.4645918988697</v>
      </c>
      <c r="W32" s="302">
        <v>2184.9699898221961</v>
      </c>
      <c r="X32" s="302">
        <v>2425.7835715399551</v>
      </c>
      <c r="Y32" s="303">
        <v>2661.2423168639848</v>
      </c>
      <c r="Z32" s="139">
        <v>28.1</v>
      </c>
      <c r="AA32" s="146">
        <v>234136.95093647132</v>
      </c>
      <c r="AB32" s="146">
        <v>236996.7649685464</v>
      </c>
      <c r="AC32" s="146">
        <v>255161.46302004636</v>
      </c>
    </row>
    <row r="33" spans="1:34" s="79" customFormat="1" ht="13.5" thickBot="1" x14ac:dyDescent="0.3">
      <c r="A33" s="49" t="s">
        <v>272</v>
      </c>
      <c r="B33" s="74">
        <v>2700</v>
      </c>
      <c r="C33" s="177">
        <v>1945.0489452370089</v>
      </c>
      <c r="D33" s="177">
        <v>5816.9470357142845</v>
      </c>
      <c r="E33" s="177">
        <v>9573.4655459406276</v>
      </c>
      <c r="F33" s="177">
        <v>11762.562296661486</v>
      </c>
      <c r="G33" s="177">
        <v>13059.416504325154</v>
      </c>
      <c r="H33" s="177">
        <v>14327.432307374069</v>
      </c>
      <c r="I33" s="177">
        <v>1591.8410788949395</v>
      </c>
      <c r="J33" s="177">
        <v>4962.9501864885387</v>
      </c>
      <c r="K33" s="177">
        <v>8167.9672042489865</v>
      </c>
      <c r="L33" s="177">
        <v>10035.678575957818</v>
      </c>
      <c r="M33" s="177">
        <v>11142.139197355329</v>
      </c>
      <c r="N33" s="177">
        <v>12223.995234134471</v>
      </c>
      <c r="O33" s="177">
        <v>1255.9261063513372</v>
      </c>
      <c r="P33" s="177">
        <v>4113.2322546412388</v>
      </c>
      <c r="Q33" s="177">
        <v>6769.5110563137923</v>
      </c>
      <c r="R33" s="177">
        <v>8317.447337719128</v>
      </c>
      <c r="S33" s="177">
        <v>9234.4683323712488</v>
      </c>
      <c r="T33" s="177">
        <v>10131.097349014024</v>
      </c>
      <c r="U33" s="302">
        <v>1140.1216189999998</v>
      </c>
      <c r="V33" s="302">
        <v>1876.3992470043634</v>
      </c>
      <c r="W33" s="302">
        <v>2305.4622101456516</v>
      </c>
      <c r="X33" s="302">
        <v>2559.6456348477304</v>
      </c>
      <c r="Y33" s="303">
        <v>2808.1767322453179</v>
      </c>
      <c r="Z33" s="139">
        <v>30.6</v>
      </c>
      <c r="AA33" s="146">
        <v>243016.71948062917</v>
      </c>
      <c r="AB33" s="146">
        <v>245986.52636009164</v>
      </c>
      <c r="AC33" s="146">
        <v>264849.86664434167</v>
      </c>
      <c r="AD33" s="26"/>
      <c r="AE33" s="26"/>
      <c r="AF33" s="26"/>
      <c r="AG33" s="26"/>
      <c r="AH33" s="26"/>
    </row>
    <row r="34" spans="1:34" ht="13.5" thickBot="1" x14ac:dyDescent="0.3">
      <c r="A34" s="77" t="s">
        <v>273</v>
      </c>
      <c r="B34" s="70">
        <v>2800</v>
      </c>
      <c r="C34" s="177">
        <v>2030.4994417371188</v>
      </c>
      <c r="D34" s="177">
        <v>6112.8221428571405</v>
      </c>
      <c r="E34" s="177">
        <v>10067.052153621711</v>
      </c>
      <c r="F34" s="177">
        <v>12371.056122801563</v>
      </c>
      <c r="G34" s="177">
        <v>13736.063015079111</v>
      </c>
      <c r="H34" s="177">
        <v>15070.713691972704</v>
      </c>
      <c r="I34" s="177">
        <v>1661.7743373221554</v>
      </c>
      <c r="J34" s="177">
        <v>5215.3873170239112</v>
      </c>
      <c r="K34" s="177">
        <v>8589.0894409822758</v>
      </c>
      <c r="L34" s="177">
        <v>10554.838287981598</v>
      </c>
      <c r="M34" s="177">
        <v>11719.445971186184</v>
      </c>
      <c r="N34" s="177">
        <v>12858.154091634586</v>
      </c>
      <c r="O34" s="177">
        <v>1311.1018435059077</v>
      </c>
      <c r="P34" s="177">
        <v>4322.4490528299457</v>
      </c>
      <c r="Q34" s="177">
        <v>7118.5320019589481</v>
      </c>
      <c r="R34" s="177">
        <v>8747.7205406660578</v>
      </c>
      <c r="S34" s="177">
        <v>9712.9331070951011</v>
      </c>
      <c r="T34" s="177">
        <v>10656.680433514308</v>
      </c>
      <c r="U34" s="302">
        <v>1198.1131399999995</v>
      </c>
      <c r="V34" s="302">
        <v>1973.1422221098555</v>
      </c>
      <c r="W34" s="302">
        <v>2424.7270000691069</v>
      </c>
      <c r="X34" s="302">
        <v>2692.2683509555059</v>
      </c>
      <c r="Y34" s="303">
        <v>2953.8598836266501</v>
      </c>
      <c r="Z34" s="139">
        <v>31.7</v>
      </c>
      <c r="AA34" s="146">
        <v>251577.76729445838</v>
      </c>
      <c r="AB34" s="146">
        <v>254657.56702130838</v>
      </c>
      <c r="AC34" s="146">
        <v>274219.54953830841</v>
      </c>
    </row>
    <row r="35" spans="1:34" ht="13.5" thickBot="1" x14ac:dyDescent="0.3">
      <c r="A35" s="49" t="s">
        <v>274</v>
      </c>
      <c r="B35" s="66">
        <v>2900</v>
      </c>
      <c r="C35" s="177">
        <v>2115.9499382372278</v>
      </c>
      <c r="D35" s="177">
        <v>6407.557249999998</v>
      </c>
      <c r="E35" s="177">
        <v>10559.498761302797</v>
      </c>
      <c r="F35" s="177">
        <v>12978.375748941642</v>
      </c>
      <c r="G35" s="177">
        <v>14411.523925833062</v>
      </c>
      <c r="H35" s="177">
        <v>15812.79807657134</v>
      </c>
      <c r="I35" s="177">
        <v>1731.7075957493705</v>
      </c>
      <c r="J35" s="177">
        <v>5466.8518130866205</v>
      </c>
      <c r="K35" s="177">
        <v>9009.2390432429038</v>
      </c>
      <c r="L35" s="177">
        <v>11072.996186498538</v>
      </c>
      <c r="M35" s="177">
        <v>12295.741205165463</v>
      </c>
      <c r="N35" s="177">
        <v>13491.291682938405</v>
      </c>
      <c r="O35" s="177">
        <v>1366.2775806604777</v>
      </c>
      <c r="P35" s="177">
        <v>4530.8597434949797</v>
      </c>
      <c r="Q35" s="177">
        <v>7466.7468400804319</v>
      </c>
      <c r="R35" s="177">
        <v>9177.1634528636041</v>
      </c>
      <c r="S35" s="177">
        <v>10190.559529994332</v>
      </c>
      <c r="T35" s="177">
        <v>11181.41710511474</v>
      </c>
      <c r="U35" s="302">
        <v>1255.8812209999996</v>
      </c>
      <c r="V35" s="302">
        <v>2069.6617572153482</v>
      </c>
      <c r="W35" s="302">
        <v>2543.7616467925623</v>
      </c>
      <c r="X35" s="302">
        <v>2824.6586894632806</v>
      </c>
      <c r="Y35" s="303">
        <v>3099.308423007983</v>
      </c>
      <c r="Z35" s="139">
        <v>32.799999999999997</v>
      </c>
      <c r="AA35" s="146">
        <v>260491.49788365141</v>
      </c>
      <c r="AB35" s="146">
        <v>263681.29045788886</v>
      </c>
      <c r="AC35" s="146">
        <v>283941.91520763881</v>
      </c>
    </row>
    <row r="36" spans="1:34" ht="13.5" thickBot="1" x14ac:dyDescent="0.3">
      <c r="A36" s="77" t="s">
        <v>275</v>
      </c>
      <c r="B36" s="70">
        <v>3000</v>
      </c>
      <c r="C36" s="177">
        <v>2196.373934943214</v>
      </c>
      <c r="D36" s="177">
        <v>6447.4572499999977</v>
      </c>
      <c r="E36" s="177">
        <v>10599.398761302798</v>
      </c>
      <c r="F36" s="177">
        <v>13019.472748941642</v>
      </c>
      <c r="G36" s="177">
        <v>14453.019925833063</v>
      </c>
      <c r="H36" s="177">
        <v>15854.69307657134</v>
      </c>
      <c r="I36" s="177">
        <v>1797.5271330926325</v>
      </c>
      <c r="J36" s="177">
        <v>5500.8940196298627</v>
      </c>
      <c r="K36" s="177">
        <v>9043.2812497861469</v>
      </c>
      <c r="L36" s="177">
        <v>11108.059659238079</v>
      </c>
      <c r="M36" s="177">
        <v>12331.145099970438</v>
      </c>
      <c r="N36" s="177">
        <v>13527.03599980881</v>
      </c>
      <c r="O36" s="177">
        <v>1418.2076862177205</v>
      </c>
      <c r="P36" s="177">
        <v>4559.0735068235008</v>
      </c>
      <c r="Q36" s="177">
        <v>7494.9606034089538</v>
      </c>
      <c r="R36" s="177">
        <v>9206.2236290919791</v>
      </c>
      <c r="S36" s="177">
        <v>10219.901843855994</v>
      </c>
      <c r="T36" s="177">
        <v>11211.041556609685</v>
      </c>
      <c r="U36" s="302">
        <v>1263.7016209999997</v>
      </c>
      <c r="V36" s="302">
        <v>2077.4821572153487</v>
      </c>
      <c r="W36" s="302">
        <v>2551.8166587925621</v>
      </c>
      <c r="X36" s="302">
        <v>2832.7919054632807</v>
      </c>
      <c r="Y36" s="303">
        <v>3107.5198430079827</v>
      </c>
      <c r="Z36" s="139">
        <v>32.799999999999997</v>
      </c>
      <c r="AA36" s="146">
        <v>269436.57805287669</v>
      </c>
      <c r="AB36" s="146">
        <v>272736.36347450165</v>
      </c>
      <c r="AC36" s="146">
        <v>293695.63045700162</v>
      </c>
    </row>
    <row r="37" spans="1:34" ht="13.5" thickBot="1" x14ac:dyDescent="0.3">
      <c r="A37" s="49" t="s">
        <v>276</v>
      </c>
      <c r="B37" s="66" t="s">
        <v>14</v>
      </c>
      <c r="C37" s="177">
        <v>2281.8244314433236</v>
      </c>
      <c r="D37" s="177">
        <v>6747.1323571428557</v>
      </c>
      <c r="E37" s="177">
        <v>11096.785368983883</v>
      </c>
      <c r="F37" s="177">
        <v>13631.880575081719</v>
      </c>
      <c r="G37" s="177">
        <v>15133.618436587019</v>
      </c>
      <c r="H37" s="177">
        <v>16601.96446116997</v>
      </c>
      <c r="I37" s="177">
        <v>1867.4603915198481</v>
      </c>
      <c r="J37" s="177">
        <v>5756.5732650741165</v>
      </c>
      <c r="K37" s="177">
        <v>9467.6456014283176</v>
      </c>
      <c r="L37" s="177">
        <v>11630.558749618007</v>
      </c>
      <c r="M37" s="177">
        <v>12911.823673306528</v>
      </c>
      <c r="N37" s="177">
        <v>14164.599077963245</v>
      </c>
      <c r="O37" s="177">
        <v>1473.3834233722907</v>
      </c>
      <c r="P37" s="177">
        <v>4770.9773300911147</v>
      </c>
      <c r="Q37" s="177">
        <v>7846.6685741330166</v>
      </c>
      <c r="R37" s="177">
        <v>9639.2644678701818</v>
      </c>
      <c r="S37" s="177">
        <v>10701.161124661912</v>
      </c>
      <c r="T37" s="177">
        <v>11739.44601744282</v>
      </c>
      <c r="U37" s="304">
        <v>1322.4379419999996</v>
      </c>
      <c r="V37" s="302">
        <v>2174.9699323208411</v>
      </c>
      <c r="W37" s="302">
        <v>2671.8485927160173</v>
      </c>
      <c r="X37" s="302">
        <v>2966.1892135710559</v>
      </c>
      <c r="Y37" s="303">
        <v>3253.985034389314</v>
      </c>
      <c r="Z37" s="139">
        <v>36.4</v>
      </c>
      <c r="AA37" s="146">
        <v>285955.1942649128</v>
      </c>
      <c r="AB37" s="146">
        <v>289364.97253392526</v>
      </c>
      <c r="AC37" s="146">
        <v>311022.8817491752</v>
      </c>
    </row>
    <row r="38" spans="1:34" ht="13.5" thickBot="1" x14ac:dyDescent="0.3">
      <c r="A38" s="77" t="s">
        <v>277</v>
      </c>
      <c r="B38" s="70" t="s">
        <v>15</v>
      </c>
      <c r="C38" s="177">
        <v>2050.3989658245991</v>
      </c>
      <c r="D38" s="177">
        <v>6125.7421428571397</v>
      </c>
      <c r="E38" s="177">
        <v>10079.972153621711</v>
      </c>
      <c r="F38" s="177">
        <v>12384.363722801565</v>
      </c>
      <c r="G38" s="177">
        <v>13749.499815079109</v>
      </c>
      <c r="H38" s="177">
        <v>15084.279691972706</v>
      </c>
      <c r="I38" s="177">
        <v>1678.0602410627685</v>
      </c>
      <c r="J38" s="177">
        <v>5226.410507714103</v>
      </c>
      <c r="K38" s="177">
        <v>8600.1126316724676</v>
      </c>
      <c r="L38" s="177">
        <v>10566.192174392498</v>
      </c>
      <c r="M38" s="177">
        <v>11730.910089503983</v>
      </c>
      <c r="N38" s="177">
        <v>12869.72844185929</v>
      </c>
      <c r="O38" s="177">
        <v>1323.9510480807512</v>
      </c>
      <c r="P38" s="177">
        <v>4331.5849380982281</v>
      </c>
      <c r="Q38" s="177">
        <v>7127.6678872272305</v>
      </c>
      <c r="R38" s="177">
        <v>8757.1305024923895</v>
      </c>
      <c r="S38" s="177">
        <v>9722.4344277741147</v>
      </c>
      <c r="T38" s="177">
        <v>10666.273113046007</v>
      </c>
      <c r="U38" s="305">
        <v>1200.6454599999995</v>
      </c>
      <c r="V38" s="306">
        <v>1975.6745421098553</v>
      </c>
      <c r="W38" s="306">
        <v>2427.3352896691067</v>
      </c>
      <c r="X38" s="306">
        <v>2694.9019637555052</v>
      </c>
      <c r="Y38" s="307">
        <v>2956.5188196266504</v>
      </c>
      <c r="Z38" s="140">
        <v>28</v>
      </c>
      <c r="AA38" s="146">
        <v>294571.10384379845</v>
      </c>
      <c r="AB38" s="146">
        <v>298090.87496019853</v>
      </c>
      <c r="AC38" s="146">
        <v>320447.42640819855</v>
      </c>
    </row>
    <row r="39" spans="1:34" ht="13.5" thickBot="1" x14ac:dyDescent="0.3">
      <c r="A39" s="49" t="s">
        <v>278</v>
      </c>
      <c r="B39" s="66" t="s">
        <v>16</v>
      </c>
      <c r="C39" s="177">
        <v>2135.8494623247093</v>
      </c>
      <c r="D39" s="177">
        <v>6420.4772499999972</v>
      </c>
      <c r="E39" s="177">
        <v>10572.418761302795</v>
      </c>
      <c r="F39" s="177">
        <v>12991.683348941642</v>
      </c>
      <c r="G39" s="177">
        <v>14424.960725833063</v>
      </c>
      <c r="H39" s="177">
        <v>15826.364076571337</v>
      </c>
      <c r="I39" s="177">
        <v>1747.9934994899841</v>
      </c>
      <c r="J39" s="177">
        <v>5477.8750037768123</v>
      </c>
      <c r="K39" s="177">
        <v>9020.2622339330956</v>
      </c>
      <c r="L39" s="177">
        <v>11084.350072909438</v>
      </c>
      <c r="M39" s="177">
        <v>12307.205323483267</v>
      </c>
      <c r="N39" s="177">
        <v>13502.866033163105</v>
      </c>
      <c r="O39" s="177">
        <v>1379.1267852353214</v>
      </c>
      <c r="P39" s="177">
        <v>4539.9956287632631</v>
      </c>
      <c r="Q39" s="177">
        <v>7475.8827253487152</v>
      </c>
      <c r="R39" s="177">
        <v>9186.5734146899358</v>
      </c>
      <c r="S39" s="177">
        <v>10200.06085067335</v>
      </c>
      <c r="T39" s="177">
        <v>11191.009784646436</v>
      </c>
      <c r="U39" s="305">
        <v>1258.4135409999994</v>
      </c>
      <c r="V39" s="306">
        <v>2072.194077215348</v>
      </c>
      <c r="W39" s="306">
        <v>2546.3699363925621</v>
      </c>
      <c r="X39" s="306">
        <v>2827.2923022632804</v>
      </c>
      <c r="Y39" s="307">
        <v>3101.9673590079824</v>
      </c>
      <c r="Z39" s="139">
        <v>30.6</v>
      </c>
      <c r="AA39" s="146">
        <v>303576.27070808579</v>
      </c>
      <c r="AB39" s="146">
        <v>307206.03467187332</v>
      </c>
      <c r="AC39" s="146">
        <v>330261.22835262329</v>
      </c>
    </row>
    <row r="40" spans="1:34" ht="13.5" thickBot="1" x14ac:dyDescent="0.3">
      <c r="A40" s="77" t="s">
        <v>279</v>
      </c>
      <c r="B40" s="70" t="s">
        <v>17</v>
      </c>
      <c r="C40" s="177">
        <v>2221.299958824819</v>
      </c>
      <c r="D40" s="177">
        <v>6715.2123571428547</v>
      </c>
      <c r="E40" s="177">
        <v>11064.865368983881</v>
      </c>
      <c r="F40" s="177">
        <v>13599.002975081721</v>
      </c>
      <c r="G40" s="177">
        <v>15100.421636587018</v>
      </c>
      <c r="H40" s="177">
        <v>16568.44846116997</v>
      </c>
      <c r="I40" s="177">
        <v>1817.9267579171997</v>
      </c>
      <c r="J40" s="177">
        <v>5729.3394998395224</v>
      </c>
      <c r="K40" s="177">
        <v>9440.4118361937235</v>
      </c>
      <c r="L40" s="177">
        <v>11602.507971426376</v>
      </c>
      <c r="M40" s="177">
        <v>12883.500557462548</v>
      </c>
      <c r="N40" s="177">
        <v>14136.003624466921</v>
      </c>
      <c r="O40" s="177">
        <v>1434.3025223898917</v>
      </c>
      <c r="P40" s="177">
        <v>4748.406319428298</v>
      </c>
      <c r="Q40" s="177">
        <v>7824.097563470199</v>
      </c>
      <c r="R40" s="177">
        <v>9616.0163268874821</v>
      </c>
      <c r="S40" s="177">
        <v>10677.687273572583</v>
      </c>
      <c r="T40" s="177">
        <v>11715.746456246863</v>
      </c>
      <c r="U40" s="305">
        <v>1316.1816219999996</v>
      </c>
      <c r="V40" s="306">
        <v>2168.7136123208406</v>
      </c>
      <c r="W40" s="306">
        <v>2665.4045831160174</v>
      </c>
      <c r="X40" s="306">
        <v>2959.6826407710555</v>
      </c>
      <c r="Y40" s="307">
        <v>3247.4158983893149</v>
      </c>
      <c r="Z40" s="139">
        <v>33.200000000000003</v>
      </c>
      <c r="AA40" s="146">
        <v>312581.43757237296</v>
      </c>
      <c r="AB40" s="146">
        <v>316321.19438354799</v>
      </c>
      <c r="AC40" s="146">
        <v>340075.03029704792</v>
      </c>
    </row>
    <row r="41" spans="1:34" ht="13.5" thickBot="1" x14ac:dyDescent="0.3">
      <c r="A41" s="49" t="s">
        <v>280</v>
      </c>
      <c r="B41" s="66" t="s">
        <v>18</v>
      </c>
      <c r="C41" s="177">
        <v>2301.7239555308042</v>
      </c>
      <c r="D41" s="177">
        <v>7013.3674642857122</v>
      </c>
      <c r="E41" s="177">
        <v>11560.731976664969</v>
      </c>
      <c r="F41" s="177">
        <v>14209.8452012218</v>
      </c>
      <c r="G41" s="177">
        <v>15779.439347340975</v>
      </c>
      <c r="H41" s="177">
        <v>17314.123845768605</v>
      </c>
      <c r="I41" s="177">
        <v>1883.7462952604612</v>
      </c>
      <c r="J41" s="177">
        <v>5983.7218993202232</v>
      </c>
      <c r="K41" s="177">
        <v>9863.479341872342</v>
      </c>
      <c r="L41" s="177">
        <v>12123.671310463846</v>
      </c>
      <c r="M41" s="177">
        <v>13462.830410996541</v>
      </c>
      <c r="N41" s="177">
        <v>14772.205014359633</v>
      </c>
      <c r="O41" s="177">
        <v>1486.2326279471342</v>
      </c>
      <c r="P41" s="177">
        <v>4959.2353326643488</v>
      </c>
      <c r="Q41" s="177">
        <v>8174.7307241627013</v>
      </c>
      <c r="R41" s="177">
        <v>10047.950111333175</v>
      </c>
      <c r="S41" s="177">
        <v>11157.828751945672</v>
      </c>
      <c r="T41" s="177">
        <v>12243.02236654686</v>
      </c>
      <c r="U41" s="305">
        <v>1374.6200229999995</v>
      </c>
      <c r="V41" s="306">
        <v>2265.9034674263339</v>
      </c>
      <c r="W41" s="306">
        <v>2785.1296594394726</v>
      </c>
      <c r="X41" s="306">
        <v>3092.7701120788311</v>
      </c>
      <c r="Y41" s="307">
        <v>3393.568273770647</v>
      </c>
      <c r="Z41" s="139">
        <v>34.200000000000003</v>
      </c>
      <c r="AA41" s="146">
        <v>321589.21690166305</v>
      </c>
      <c r="AB41" s="146">
        <v>325438.96656022547</v>
      </c>
      <c r="AC41" s="146">
        <v>349891.44470647548</v>
      </c>
    </row>
    <row r="42" spans="1:34" ht="13.5" thickBot="1" x14ac:dyDescent="0.3">
      <c r="A42" s="77" t="s">
        <v>281</v>
      </c>
      <c r="B42" s="70" t="s">
        <v>19</v>
      </c>
      <c r="C42" s="177">
        <v>2382.1479522367895</v>
      </c>
      <c r="D42" s="177">
        <v>7311.5225714285689</v>
      </c>
      <c r="E42" s="177">
        <v>12056.598584346053</v>
      </c>
      <c r="F42" s="177">
        <v>14820.687427361878</v>
      </c>
      <c r="G42" s="177">
        <v>16458.457058094929</v>
      </c>
      <c r="H42" s="177">
        <v>18059.799230367244</v>
      </c>
      <c r="I42" s="177">
        <v>1949.5658326037228</v>
      </c>
      <c r="J42" s="177">
        <v>6238.104298800924</v>
      </c>
      <c r="K42" s="177">
        <v>10286.546847550962</v>
      </c>
      <c r="L42" s="177">
        <v>12644.834649501317</v>
      </c>
      <c r="M42" s="177">
        <v>14042.160264530537</v>
      </c>
      <c r="N42" s="177">
        <v>15408.406404252344</v>
      </c>
      <c r="O42" s="177">
        <v>1538.1627335043768</v>
      </c>
      <c r="P42" s="177">
        <v>5170.0643459003986</v>
      </c>
      <c r="Q42" s="177">
        <v>8525.3638848552037</v>
      </c>
      <c r="R42" s="177">
        <v>10479.883895778868</v>
      </c>
      <c r="S42" s="177">
        <v>11637.970230318762</v>
      </c>
      <c r="T42" s="177">
        <v>12770.298276846859</v>
      </c>
      <c r="U42" s="305">
        <v>1433.0584239999996</v>
      </c>
      <c r="V42" s="306">
        <v>2363.0933225318267</v>
      </c>
      <c r="W42" s="306">
        <v>2904.8547357629282</v>
      </c>
      <c r="X42" s="306">
        <v>3225.8575833866062</v>
      </c>
      <c r="Y42" s="307">
        <v>3539.7206491519796</v>
      </c>
      <c r="Z42" s="139">
        <v>35.200000000000003</v>
      </c>
      <c r="AA42" s="146">
        <v>330594.38376595028</v>
      </c>
      <c r="AB42" s="146">
        <v>334554.12627190031</v>
      </c>
      <c r="AC42" s="146">
        <v>359705.24665090034</v>
      </c>
    </row>
    <row r="43" spans="1:34" ht="13.5" thickBot="1" x14ac:dyDescent="0.3">
      <c r="A43" s="49" t="s">
        <v>282</v>
      </c>
      <c r="B43" s="66" t="s">
        <v>20</v>
      </c>
      <c r="C43" s="177">
        <v>2467.5984487368992</v>
      </c>
      <c r="D43" s="177">
        <v>7349.1425714285688</v>
      </c>
      <c r="E43" s="177">
        <v>12094.218584346054</v>
      </c>
      <c r="F43" s="177">
        <v>14859.436027361877</v>
      </c>
      <c r="G43" s="177">
        <v>16497.581858094927</v>
      </c>
      <c r="H43" s="177">
        <v>18099.300230367244</v>
      </c>
      <c r="I43" s="177">
        <v>2019.4990910309384</v>
      </c>
      <c r="J43" s="177">
        <v>6270.2012363988406</v>
      </c>
      <c r="K43" s="177">
        <v>10318.643785148879</v>
      </c>
      <c r="L43" s="177">
        <v>12677.89449522717</v>
      </c>
      <c r="M43" s="177">
        <v>14075.541079632369</v>
      </c>
      <c r="N43" s="177">
        <v>15442.108188730155</v>
      </c>
      <c r="O43" s="177">
        <v>1593.338470658947</v>
      </c>
      <c r="P43" s="177">
        <v>5196.6658941815758</v>
      </c>
      <c r="Q43" s="177">
        <v>8551.9654331363818</v>
      </c>
      <c r="R43" s="177">
        <v>10507.283490508482</v>
      </c>
      <c r="S43" s="177">
        <v>11665.635840531188</v>
      </c>
      <c r="T43" s="177">
        <v>12798.229902542096</v>
      </c>
      <c r="U43" s="305">
        <v>1440.4319439999997</v>
      </c>
      <c r="V43" s="306">
        <v>2370.4668425318268</v>
      </c>
      <c r="W43" s="306">
        <v>2912.4494613629281</v>
      </c>
      <c r="X43" s="306">
        <v>3233.5260441866058</v>
      </c>
      <c r="Y43" s="307">
        <v>3547.4628451519798</v>
      </c>
      <c r="Z43" s="139">
        <v>36.299999999999997</v>
      </c>
      <c r="AA43" s="146">
        <v>339602.16309524019</v>
      </c>
      <c r="AB43" s="146">
        <v>343671.89844857762</v>
      </c>
      <c r="AC43" s="146">
        <v>369521.66106032755</v>
      </c>
    </row>
    <row r="44" spans="1:34" ht="13.5" thickBot="1" x14ac:dyDescent="0.3">
      <c r="A44" s="77" t="s">
        <v>283</v>
      </c>
      <c r="B44" s="70" t="s">
        <v>21</v>
      </c>
      <c r="C44" s="177">
        <v>2553.0489452370093</v>
      </c>
      <c r="D44" s="177">
        <v>7386.7625714285696</v>
      </c>
      <c r="E44" s="177">
        <v>12131.838584346055</v>
      </c>
      <c r="F44" s="177">
        <v>14898.184627361878</v>
      </c>
      <c r="G44" s="177">
        <v>16536.706658094929</v>
      </c>
      <c r="H44" s="177">
        <v>18138.801230367248</v>
      </c>
      <c r="I44" s="177">
        <v>2089.4323494581545</v>
      </c>
      <c r="J44" s="177">
        <v>6302.2981739967554</v>
      </c>
      <c r="K44" s="177">
        <v>10350.740722746794</v>
      </c>
      <c r="L44" s="177">
        <v>12710.954340953022</v>
      </c>
      <c r="M44" s="177">
        <v>14108.9218947342</v>
      </c>
      <c r="N44" s="177">
        <v>15475.809973207968</v>
      </c>
      <c r="O44" s="177">
        <v>1648.5142078135173</v>
      </c>
      <c r="P44" s="177">
        <v>5223.2674424627539</v>
      </c>
      <c r="Q44" s="177">
        <v>8578.5669814175581</v>
      </c>
      <c r="R44" s="177">
        <v>10534.683085238094</v>
      </c>
      <c r="S44" s="177">
        <v>11693.301450743611</v>
      </c>
      <c r="T44" s="177">
        <v>12826.161528237331</v>
      </c>
      <c r="U44" s="305">
        <v>1447.8054639999998</v>
      </c>
      <c r="V44" s="306">
        <v>2377.8403625318269</v>
      </c>
      <c r="W44" s="306">
        <v>2920.0441869629281</v>
      </c>
      <c r="X44" s="306">
        <v>3241.1945049866058</v>
      </c>
      <c r="Y44" s="307">
        <v>3555.2050411519804</v>
      </c>
      <c r="Z44" s="139">
        <v>37.4</v>
      </c>
      <c r="AA44" s="146">
        <v>348607.32995952741</v>
      </c>
      <c r="AB44" s="146">
        <v>352787.05816025252</v>
      </c>
      <c r="AC44" s="146">
        <v>379335.46300475241</v>
      </c>
    </row>
    <row r="45" spans="1:34" ht="13.5" thickBot="1" x14ac:dyDescent="0.3">
      <c r="A45" s="49" t="s">
        <v>284</v>
      </c>
      <c r="B45" s="66" t="s">
        <v>22</v>
      </c>
      <c r="C45" s="177">
        <v>2638.4994417371186</v>
      </c>
      <c r="D45" s="177">
        <v>7685.2976785714272</v>
      </c>
      <c r="E45" s="177">
        <v>12628.08519202714</v>
      </c>
      <c r="F45" s="177">
        <v>15509.418253501955</v>
      </c>
      <c r="G45" s="177">
        <v>17216.119568848884</v>
      </c>
      <c r="H45" s="177">
        <v>18884.875614965877</v>
      </c>
      <c r="I45" s="177">
        <v>2159.3656078853696</v>
      </c>
      <c r="J45" s="177">
        <v>6557.0047849683442</v>
      </c>
      <c r="K45" s="177">
        <v>10774.132439916302</v>
      </c>
      <c r="L45" s="177">
        <v>13232.451617826107</v>
      </c>
      <c r="M45" s="177">
        <v>14688.58892821872</v>
      </c>
      <c r="N45" s="177">
        <v>16112.351785166109</v>
      </c>
      <c r="O45" s="177">
        <v>1703.6899449680875</v>
      </c>
      <c r="P45" s="177">
        <v>5434.365158206695</v>
      </c>
      <c r="Q45" s="177">
        <v>8929.468844617948</v>
      </c>
      <c r="R45" s="177">
        <v>10966.893633266913</v>
      </c>
      <c r="S45" s="177">
        <v>12173.72237972491</v>
      </c>
      <c r="T45" s="177">
        <v>13353.719576170613</v>
      </c>
      <c r="U45" s="305">
        <v>1506.3183449999997</v>
      </c>
      <c r="V45" s="306">
        <v>2475.1046976373195</v>
      </c>
      <c r="W45" s="306">
        <v>3039.8459776863838</v>
      </c>
      <c r="X45" s="306">
        <v>3374.3594354943816</v>
      </c>
      <c r="Y45" s="307">
        <v>3701.4356205333129</v>
      </c>
      <c r="Z45" s="139">
        <v>37.4</v>
      </c>
      <c r="AA45" s="146">
        <v>357254.58911844564</v>
      </c>
      <c r="AB45" s="146">
        <v>361544.31016655802</v>
      </c>
      <c r="AC45" s="146">
        <v>388791.3572438081</v>
      </c>
    </row>
    <row r="46" spans="1:34" ht="13.5" thickBot="1" x14ac:dyDescent="0.3">
      <c r="A46" s="77" t="s">
        <v>285</v>
      </c>
      <c r="B46" s="70" t="s">
        <v>23</v>
      </c>
      <c r="C46" s="177">
        <v>2723.9499382372283</v>
      </c>
      <c r="D46" s="177">
        <v>7983.8327857142831</v>
      </c>
      <c r="E46" s="177">
        <v>13124.331799708227</v>
      </c>
      <c r="F46" s="177">
        <v>16120.651879642037</v>
      </c>
      <c r="G46" s="177">
        <v>17895.532479602844</v>
      </c>
      <c r="H46" s="177">
        <v>19630.949999564513</v>
      </c>
      <c r="I46" s="177">
        <v>2229.2988663125852</v>
      </c>
      <c r="J46" s="177">
        <v>6811.7113959399339</v>
      </c>
      <c r="K46" s="177">
        <v>11197.524157085811</v>
      </c>
      <c r="L46" s="177">
        <v>13753.948894699195</v>
      </c>
      <c r="M46" s="177">
        <v>15268.255961703242</v>
      </c>
      <c r="N46" s="177">
        <v>16748.89359712425</v>
      </c>
      <c r="O46" s="177">
        <v>1758.8656821226575</v>
      </c>
      <c r="P46" s="177">
        <v>5645.462873950637</v>
      </c>
      <c r="Q46" s="177">
        <v>9280.3707078183397</v>
      </c>
      <c r="R46" s="177">
        <v>11399.104181295736</v>
      </c>
      <c r="S46" s="177">
        <v>12654.143308706207</v>
      </c>
      <c r="T46" s="177">
        <v>13881.277624103896</v>
      </c>
      <c r="U46" s="305">
        <v>1564.8312259999998</v>
      </c>
      <c r="V46" s="306">
        <v>2572.3690327428126</v>
      </c>
      <c r="W46" s="306">
        <v>3159.6477684098395</v>
      </c>
      <c r="X46" s="306">
        <v>3507.524366002157</v>
      </c>
      <c r="Y46" s="307">
        <v>3847.6661999146449</v>
      </c>
      <c r="Z46" s="139">
        <v>37.4</v>
      </c>
      <c r="AA46" s="146">
        <v>365904.46074236638</v>
      </c>
      <c r="AB46" s="146">
        <v>370304.1746378665</v>
      </c>
      <c r="AC46" s="146">
        <v>398249.86394786643</v>
      </c>
    </row>
    <row r="47" spans="1:34" ht="13.5" thickBot="1" x14ac:dyDescent="0.3">
      <c r="A47" s="49" t="s">
        <v>286</v>
      </c>
      <c r="B47" s="74" t="s">
        <v>24</v>
      </c>
      <c r="C47" s="177">
        <v>2804.3739349432135</v>
      </c>
      <c r="D47" s="177">
        <v>8281.9878928571397</v>
      </c>
      <c r="E47" s="177">
        <v>13620.198407389311</v>
      </c>
      <c r="F47" s="177">
        <v>16731.494105782112</v>
      </c>
      <c r="G47" s="177">
        <v>18574.550190356797</v>
      </c>
      <c r="H47" s="177">
        <v>20376.625384163151</v>
      </c>
      <c r="I47" s="177">
        <v>2295.118403655847</v>
      </c>
      <c r="J47" s="177">
        <v>7066.0937954206347</v>
      </c>
      <c r="K47" s="177">
        <v>11620.591662764429</v>
      </c>
      <c r="L47" s="177">
        <v>14275.112233736665</v>
      </c>
      <c r="M47" s="177">
        <v>15847.585815237231</v>
      </c>
      <c r="N47" s="177">
        <v>17385.094987016964</v>
      </c>
      <c r="O47" s="177">
        <v>1810.7957876799001</v>
      </c>
      <c r="P47" s="177">
        <v>5856.2918871866877</v>
      </c>
      <c r="Q47" s="177">
        <v>9631.0038685108411</v>
      </c>
      <c r="R47" s="177">
        <v>11831.037965741427</v>
      </c>
      <c r="S47" s="177">
        <v>13134.284787079296</v>
      </c>
      <c r="T47" s="177">
        <v>14408.553534403893</v>
      </c>
      <c r="U47" s="305">
        <v>1623.2696269999994</v>
      </c>
      <c r="V47" s="306">
        <v>2669.5588878483054</v>
      </c>
      <c r="W47" s="306">
        <v>3279.3728447332942</v>
      </c>
      <c r="X47" s="306">
        <v>3640.6118373099316</v>
      </c>
      <c r="Y47" s="307">
        <v>3993.818575295978</v>
      </c>
      <c r="Z47" s="139">
        <v>41</v>
      </c>
      <c r="AA47" s="146">
        <v>374878.27802662138</v>
      </c>
      <c r="AB47" s="146">
        <v>379387.98476950888</v>
      </c>
      <c r="AC47" s="146">
        <v>408032.31631225889</v>
      </c>
    </row>
    <row r="48" spans="1:34" ht="13.5" thickBot="1" x14ac:dyDescent="0.3">
      <c r="A48" s="77" t="s">
        <v>287</v>
      </c>
      <c r="B48" s="70" t="s">
        <v>25</v>
      </c>
      <c r="C48" s="177">
        <v>2884.7979316491987</v>
      </c>
      <c r="D48" s="177">
        <v>8580.1429999999964</v>
      </c>
      <c r="E48" s="177">
        <v>14116.065015070395</v>
      </c>
      <c r="F48" s="177">
        <v>17342.33633192219</v>
      </c>
      <c r="G48" s="177">
        <v>19253.567901110746</v>
      </c>
      <c r="H48" s="177">
        <v>21122.30076876179</v>
      </c>
      <c r="I48" s="177">
        <v>2360.9379409991084</v>
      </c>
      <c r="J48" s="177">
        <v>7320.4761949013355</v>
      </c>
      <c r="K48" s="177">
        <v>12043.659168443048</v>
      </c>
      <c r="L48" s="177">
        <v>14796.275572774135</v>
      </c>
      <c r="M48" s="177">
        <v>16426.915668771224</v>
      </c>
      <c r="N48" s="177">
        <v>18021.296376909675</v>
      </c>
      <c r="O48" s="177">
        <v>1862.7258932371426</v>
      </c>
      <c r="P48" s="177">
        <v>6067.1209004227385</v>
      </c>
      <c r="Q48" s="177">
        <v>9981.6370292033407</v>
      </c>
      <c r="R48" s="177">
        <v>12262.97175018712</v>
      </c>
      <c r="S48" s="177">
        <v>13614.426265452383</v>
      </c>
      <c r="T48" s="177">
        <v>14935.829444703892</v>
      </c>
      <c r="U48" s="305">
        <v>1681.7080279999991</v>
      </c>
      <c r="V48" s="306">
        <v>2766.7487429537978</v>
      </c>
      <c r="W48" s="306">
        <v>3399.0979210567493</v>
      </c>
      <c r="X48" s="306">
        <v>3773.6993086177063</v>
      </c>
      <c r="Y48" s="307">
        <v>4139.9709506773106</v>
      </c>
      <c r="Z48" s="139">
        <v>44.6</v>
      </c>
      <c r="AA48" s="146">
        <v>383852.0953108762</v>
      </c>
      <c r="AB48" s="146">
        <v>388471.79490115115</v>
      </c>
      <c r="AC48" s="146">
        <v>417814.76867665118</v>
      </c>
    </row>
    <row r="49" spans="1:29" ht="13.5" thickBot="1" x14ac:dyDescent="0.3">
      <c r="A49" s="49" t="s">
        <v>288</v>
      </c>
      <c r="B49" s="66" t="s">
        <v>26</v>
      </c>
      <c r="C49" s="177">
        <v>2970.2484281493089</v>
      </c>
      <c r="D49" s="177">
        <v>8876.0181071428542</v>
      </c>
      <c r="E49" s="177">
        <v>14609.651622751482</v>
      </c>
      <c r="F49" s="177">
        <v>17950.830158062268</v>
      </c>
      <c r="G49" s="177">
        <v>19930.214411864705</v>
      </c>
      <c r="H49" s="177">
        <v>21865.582153360421</v>
      </c>
      <c r="I49" s="177">
        <v>2430.871199426324</v>
      </c>
      <c r="J49" s="177">
        <v>7572.9133254367089</v>
      </c>
      <c r="K49" s="177">
        <v>12464.78140517634</v>
      </c>
      <c r="L49" s="177">
        <v>15315.435284797917</v>
      </c>
      <c r="M49" s="177">
        <v>17004.222442602077</v>
      </c>
      <c r="N49" s="177">
        <v>18655.45523440979</v>
      </c>
      <c r="O49" s="177">
        <v>1917.9016303917128</v>
      </c>
      <c r="P49" s="177">
        <v>6276.3376986114463</v>
      </c>
      <c r="Q49" s="177">
        <v>10330.6579748485</v>
      </c>
      <c r="R49" s="177">
        <v>12693.244953134048</v>
      </c>
      <c r="S49" s="177">
        <v>14092.891040176237</v>
      </c>
      <c r="T49" s="177">
        <v>15461.412529204175</v>
      </c>
      <c r="U49" s="305">
        <v>1739.6995489999993</v>
      </c>
      <c r="V49" s="306">
        <v>2863.4917180592911</v>
      </c>
      <c r="W49" s="306">
        <v>3518.3627109802046</v>
      </c>
      <c r="X49" s="306">
        <v>3906.3220247254822</v>
      </c>
      <c r="Y49" s="307">
        <v>4285.6541020586437</v>
      </c>
      <c r="Z49" s="139">
        <v>45.7</v>
      </c>
      <c r="AA49" s="146">
        <v>392857.26217516355</v>
      </c>
      <c r="AB49" s="146">
        <v>397586.95461282594</v>
      </c>
      <c r="AC49" s="146">
        <v>427628.57062107598</v>
      </c>
    </row>
    <row r="50" spans="1:29" ht="13.5" thickBot="1" x14ac:dyDescent="0.3">
      <c r="A50" s="77" t="s">
        <v>289</v>
      </c>
      <c r="B50" s="70" t="s">
        <v>27</v>
      </c>
      <c r="C50" s="177">
        <v>3055.6989246494186</v>
      </c>
      <c r="D50" s="177">
        <v>9171.893214285712</v>
      </c>
      <c r="E50" s="177">
        <v>15103.238230432567</v>
      </c>
      <c r="F50" s="177">
        <v>18559.323984202347</v>
      </c>
      <c r="G50" s="177">
        <v>20606.86092261866</v>
      </c>
      <c r="H50" s="177">
        <v>22608.863537959056</v>
      </c>
      <c r="I50" s="177">
        <v>2500.8044578535396</v>
      </c>
      <c r="J50" s="177">
        <v>7825.3504559720823</v>
      </c>
      <c r="K50" s="177">
        <v>12885.903641909632</v>
      </c>
      <c r="L50" s="177">
        <v>15834.594996821701</v>
      </c>
      <c r="M50" s="177">
        <v>17581.529216432937</v>
      </c>
      <c r="N50" s="177">
        <v>19289.614091909905</v>
      </c>
      <c r="O50" s="177">
        <v>1973.0773675462831</v>
      </c>
      <c r="P50" s="177">
        <v>6485.5544968001523</v>
      </c>
      <c r="Q50" s="177">
        <v>10679.678920493658</v>
      </c>
      <c r="R50" s="177">
        <v>13123.518156080978</v>
      </c>
      <c r="S50" s="177">
        <v>14571.355814900093</v>
      </c>
      <c r="T50" s="177">
        <v>15986.995613704459</v>
      </c>
      <c r="U50" s="305">
        <v>1797.6910699999994</v>
      </c>
      <c r="V50" s="306">
        <v>2960.2346931647835</v>
      </c>
      <c r="W50" s="306">
        <v>3637.6275009036599</v>
      </c>
      <c r="X50" s="306">
        <v>4038.9447408332576</v>
      </c>
      <c r="Y50" s="307">
        <v>4431.337253439975</v>
      </c>
      <c r="Z50" s="139">
        <v>46.8</v>
      </c>
      <c r="AA50" s="146">
        <v>401865.04150445334</v>
      </c>
      <c r="AB50" s="146">
        <v>406704.72678950336</v>
      </c>
      <c r="AC50" s="146">
        <v>437444.9850305033</v>
      </c>
    </row>
    <row r="51" spans="1:29" ht="13.5" thickBot="1" x14ac:dyDescent="0.3">
      <c r="A51" s="49" t="s">
        <v>290</v>
      </c>
      <c r="B51" s="66" t="s">
        <v>28</v>
      </c>
      <c r="C51" s="177">
        <v>3141.1494211495283</v>
      </c>
      <c r="D51" s="177">
        <v>9208.3732142857116</v>
      </c>
      <c r="E51" s="177">
        <v>15139.718230432567</v>
      </c>
      <c r="F51" s="177">
        <v>18596.898384202348</v>
      </c>
      <c r="G51" s="177">
        <v>20644.800122618661</v>
      </c>
      <c r="H51" s="177">
        <v>22647.167537959056</v>
      </c>
      <c r="I51" s="177">
        <v>2570.7377162807552</v>
      </c>
      <c r="J51" s="177">
        <v>7856.4747590973338</v>
      </c>
      <c r="K51" s="177">
        <v>12917.027945034883</v>
      </c>
      <c r="L51" s="177">
        <v>15866.65302904071</v>
      </c>
      <c r="M51" s="177">
        <v>17613.898491683198</v>
      </c>
      <c r="N51" s="177">
        <v>19322.29461019142</v>
      </c>
      <c r="O51" s="177">
        <v>2028.2531047008536</v>
      </c>
      <c r="P51" s="177">
        <v>6511.3499375576575</v>
      </c>
      <c r="Q51" s="177">
        <v>10705.474361251163</v>
      </c>
      <c r="R51" s="177">
        <v>13150.087460061208</v>
      </c>
      <c r="S51" s="177">
        <v>14598.183073287899</v>
      </c>
      <c r="T51" s="177">
        <v>16014.08082649984</v>
      </c>
      <c r="U51" s="305">
        <v>1804.8411499999997</v>
      </c>
      <c r="V51" s="306">
        <v>2967.3847731647838</v>
      </c>
      <c r="W51" s="306">
        <v>3644.9920833036604</v>
      </c>
      <c r="X51" s="306">
        <v>4046.3808240332578</v>
      </c>
      <c r="Y51" s="307">
        <v>4438.844837439975</v>
      </c>
      <c r="Z51" s="139">
        <v>49.3</v>
      </c>
      <c r="AA51" s="146">
        <v>410836.24632370559</v>
      </c>
      <c r="AB51" s="146">
        <v>415785.92445614323</v>
      </c>
      <c r="AC51" s="146">
        <v>447224.82492989319</v>
      </c>
    </row>
    <row r="52" spans="1:29" ht="13.5" thickBot="1" x14ac:dyDescent="0.3">
      <c r="A52" s="77" t="s">
        <v>291</v>
      </c>
      <c r="B52" s="70" t="s">
        <v>29</v>
      </c>
      <c r="C52" s="177">
        <v>3226.599917649638</v>
      </c>
      <c r="D52" s="177">
        <v>9244.8532142857111</v>
      </c>
      <c r="E52" s="177">
        <v>15176.198230432568</v>
      </c>
      <c r="F52" s="177">
        <v>18634.472784202349</v>
      </c>
      <c r="G52" s="177">
        <v>20682.739322618661</v>
      </c>
      <c r="H52" s="177">
        <v>22685.471537959056</v>
      </c>
      <c r="I52" s="177">
        <v>2640.6709747079708</v>
      </c>
      <c r="J52" s="177">
        <v>7887.5990622225854</v>
      </c>
      <c r="K52" s="177">
        <v>12948.152248160135</v>
      </c>
      <c r="L52" s="177">
        <v>15898.711061259719</v>
      </c>
      <c r="M52" s="177">
        <v>17646.267766933459</v>
      </c>
      <c r="N52" s="177">
        <v>19354.975128472932</v>
      </c>
      <c r="O52" s="177">
        <v>2083.4288418554238</v>
      </c>
      <c r="P52" s="177">
        <v>6537.1453783151628</v>
      </c>
      <c r="Q52" s="177">
        <v>10731.269802008666</v>
      </c>
      <c r="R52" s="177">
        <v>13176.65676404144</v>
      </c>
      <c r="S52" s="177">
        <v>14625.010331675703</v>
      </c>
      <c r="T52" s="177">
        <v>16041.16603929522</v>
      </c>
      <c r="U52" s="305">
        <v>1811.9912299999996</v>
      </c>
      <c r="V52" s="306">
        <v>2974.5348531647833</v>
      </c>
      <c r="W52" s="306">
        <v>3652.3566657036604</v>
      </c>
      <c r="X52" s="306">
        <v>4053.8169072332576</v>
      </c>
      <c r="Y52" s="307">
        <v>4446.3524214399758</v>
      </c>
      <c r="Z52" s="139">
        <v>51.8</v>
      </c>
      <c r="AA52" s="146">
        <v>419810.06360796053</v>
      </c>
      <c r="AB52" s="146">
        <v>424869.7345877855</v>
      </c>
      <c r="AC52" s="146">
        <v>457007.27729428548</v>
      </c>
    </row>
    <row r="53" spans="1:29" ht="13.5" thickBot="1" x14ac:dyDescent="0.3">
      <c r="A53" s="49" t="s">
        <v>292</v>
      </c>
      <c r="B53" s="66" t="s">
        <v>30</v>
      </c>
      <c r="C53" s="177">
        <v>3307.0239143556232</v>
      </c>
      <c r="D53" s="177">
        <v>9546.8083214285689</v>
      </c>
      <c r="E53" s="177">
        <v>15675.864838113652</v>
      </c>
      <c r="F53" s="177">
        <v>19249.229010342424</v>
      </c>
      <c r="G53" s="177">
        <v>21365.709033372619</v>
      </c>
      <c r="H53" s="177">
        <v>23435.136922557689</v>
      </c>
      <c r="I53" s="177">
        <v>2706.4905120512321</v>
      </c>
      <c r="J53" s="177">
        <v>8145.2235766121676</v>
      </c>
      <c r="K53" s="177">
        <v>13374.461868747632</v>
      </c>
      <c r="L53" s="177">
        <v>16423.213778653339</v>
      </c>
      <c r="M53" s="177">
        <v>18228.969419972687</v>
      </c>
      <c r="N53" s="177">
        <v>19994.580739019966</v>
      </c>
      <c r="O53" s="177">
        <v>2135.3589474126661</v>
      </c>
      <c r="P53" s="177">
        <v>6750.6614166301215</v>
      </c>
      <c r="Q53" s="177">
        <v>11084.589987780075</v>
      </c>
      <c r="R53" s="177">
        <v>13611.358184318406</v>
      </c>
      <c r="S53" s="177">
        <v>15107.946316130856</v>
      </c>
      <c r="T53" s="177">
        <v>16571.26332592807</v>
      </c>
      <c r="U53" s="305">
        <v>1871.1744309999997</v>
      </c>
      <c r="V53" s="306">
        <v>3072.469508270276</v>
      </c>
      <c r="W53" s="306">
        <v>3772.8488860271154</v>
      </c>
      <c r="X53" s="306">
        <v>4187.6789705410329</v>
      </c>
      <c r="Y53" s="307">
        <v>4593.2868368213085</v>
      </c>
      <c r="Z53" s="139">
        <v>52.9</v>
      </c>
      <c r="AA53" s="146">
        <v>428459.93523188151</v>
      </c>
      <c r="AB53" s="146">
        <v>433629.59905909403</v>
      </c>
      <c r="AC53" s="146">
        <v>466465.78399834398</v>
      </c>
    </row>
    <row r="54" spans="1:29" ht="13.5" thickBot="1" x14ac:dyDescent="0.3">
      <c r="A54" s="77" t="s">
        <v>293</v>
      </c>
      <c r="B54" s="70" t="s">
        <v>31</v>
      </c>
      <c r="C54" s="177">
        <v>3387.4479110616089</v>
      </c>
      <c r="D54" s="177">
        <v>9848.7634285714266</v>
      </c>
      <c r="E54" s="177">
        <v>16175.531445794735</v>
      </c>
      <c r="F54" s="177">
        <v>19863.985236482502</v>
      </c>
      <c r="G54" s="177">
        <v>22048.678744126573</v>
      </c>
      <c r="H54" s="177">
        <v>24184.802307156326</v>
      </c>
      <c r="I54" s="177">
        <v>2772.3100493944939</v>
      </c>
      <c r="J54" s="177">
        <v>8402.8480910017497</v>
      </c>
      <c r="K54" s="177">
        <v>13800.771489335129</v>
      </c>
      <c r="L54" s="177">
        <v>16947.716496046953</v>
      </c>
      <c r="M54" s="177">
        <v>18811.671073011919</v>
      </c>
      <c r="N54" s="177">
        <v>20634.186349567</v>
      </c>
      <c r="O54" s="177">
        <v>2187.2890529699089</v>
      </c>
      <c r="P54" s="177">
        <v>6964.1774549450793</v>
      </c>
      <c r="Q54" s="177">
        <v>11437.91017355148</v>
      </c>
      <c r="R54" s="177">
        <v>14046.059604595372</v>
      </c>
      <c r="S54" s="177">
        <v>15590.88230058601</v>
      </c>
      <c r="T54" s="177">
        <v>17101.360612560919</v>
      </c>
      <c r="U54" s="305">
        <v>1930.3576319999997</v>
      </c>
      <c r="V54" s="306">
        <v>3170.4041633757683</v>
      </c>
      <c r="W54" s="306">
        <v>3893.3411063505705</v>
      </c>
      <c r="X54" s="306">
        <v>4321.5410338488082</v>
      </c>
      <c r="Y54" s="307">
        <v>4740.2212522026402</v>
      </c>
      <c r="Z54" s="139">
        <v>54</v>
      </c>
      <c r="AA54" s="146">
        <v>437107.19439079968</v>
      </c>
      <c r="AB54" s="146">
        <v>442386.85106539971</v>
      </c>
      <c r="AC54" s="146">
        <v>475921.67823739961</v>
      </c>
    </row>
    <row r="55" spans="1:29" ht="13.5" thickBot="1" x14ac:dyDescent="0.3">
      <c r="A55" s="49" t="s">
        <v>294</v>
      </c>
      <c r="B55" s="66" t="s">
        <v>32</v>
      </c>
      <c r="C55" s="177">
        <v>3472.8984075617186</v>
      </c>
      <c r="D55" s="177">
        <v>10144.638535714283</v>
      </c>
      <c r="E55" s="177">
        <v>16669.118053475824</v>
      </c>
      <c r="F55" s="177">
        <v>20472.479062622584</v>
      </c>
      <c r="G55" s="177">
        <v>22725.325254880532</v>
      </c>
      <c r="H55" s="177">
        <v>24928.083691754964</v>
      </c>
      <c r="I55" s="177">
        <v>2842.2433078217091</v>
      </c>
      <c r="J55" s="177">
        <v>8655.2852215371204</v>
      </c>
      <c r="K55" s="177">
        <v>14221.893726068423</v>
      </c>
      <c r="L55" s="177">
        <v>17466.876208070738</v>
      </c>
      <c r="M55" s="177">
        <v>19388.977846842779</v>
      </c>
      <c r="N55" s="177">
        <v>21268.345207067116</v>
      </c>
      <c r="O55" s="177">
        <v>2242.4647901244789</v>
      </c>
      <c r="P55" s="177">
        <v>7173.3942531337862</v>
      </c>
      <c r="Q55" s="177">
        <v>11786.931119196637</v>
      </c>
      <c r="R55" s="177">
        <v>14476.332807542301</v>
      </c>
      <c r="S55" s="177">
        <v>16069.347075309865</v>
      </c>
      <c r="T55" s="177">
        <v>17626.943697061204</v>
      </c>
      <c r="U55" s="305">
        <v>1988.3491529999994</v>
      </c>
      <c r="V55" s="306">
        <v>3267.1471384812617</v>
      </c>
      <c r="W55" s="306">
        <v>4012.6058962740262</v>
      </c>
      <c r="X55" s="306">
        <v>4454.1637499565832</v>
      </c>
      <c r="Y55" s="307">
        <v>4885.9044035839734</v>
      </c>
      <c r="Z55" s="139">
        <v>55.1</v>
      </c>
      <c r="AA55" s="146">
        <v>446081.01167505438</v>
      </c>
      <c r="AB55" s="146">
        <v>451470.66119704186</v>
      </c>
      <c r="AC55" s="146">
        <v>485704.13060179196</v>
      </c>
    </row>
    <row r="56" spans="1:29" ht="13.5" thickBot="1" x14ac:dyDescent="0.3">
      <c r="A56" s="77" t="s">
        <v>295</v>
      </c>
      <c r="B56" s="70" t="s">
        <v>33</v>
      </c>
      <c r="C56" s="177">
        <v>3558.3489040618283</v>
      </c>
      <c r="D56" s="177">
        <v>10440.513642857139</v>
      </c>
      <c r="E56" s="177">
        <v>17162.704661156913</v>
      </c>
      <c r="F56" s="177">
        <v>21080.972888762659</v>
      </c>
      <c r="G56" s="177">
        <v>23401.971765634487</v>
      </c>
      <c r="H56" s="177">
        <v>25671.365076353599</v>
      </c>
      <c r="I56" s="177">
        <v>2912.1765662489252</v>
      </c>
      <c r="J56" s="177">
        <v>8907.7223520724929</v>
      </c>
      <c r="K56" s="177">
        <v>14643.015962801717</v>
      </c>
      <c r="L56" s="177">
        <v>17986.03592009452</v>
      </c>
      <c r="M56" s="177">
        <v>19966.284620673632</v>
      </c>
      <c r="N56" s="177">
        <v>21902.504064567234</v>
      </c>
      <c r="O56" s="177">
        <v>2297.6405272790494</v>
      </c>
      <c r="P56" s="177">
        <v>7382.6110513224921</v>
      </c>
      <c r="Q56" s="177">
        <v>12135.952064841797</v>
      </c>
      <c r="R56" s="177">
        <v>14906.606010489229</v>
      </c>
      <c r="S56" s="177">
        <v>16547.811850033722</v>
      </c>
      <c r="T56" s="177">
        <v>18152.52678156149</v>
      </c>
      <c r="U56" s="305">
        <v>2046.3406739999991</v>
      </c>
      <c r="V56" s="306">
        <v>3363.8901135867545</v>
      </c>
      <c r="W56" s="306">
        <v>4131.8706861974815</v>
      </c>
      <c r="X56" s="306">
        <v>4586.78646606436</v>
      </c>
      <c r="Y56" s="307">
        <v>5031.5875549653056</v>
      </c>
      <c r="Z56" s="139">
        <v>56.2</v>
      </c>
      <c r="AA56" s="146">
        <v>455054.82895930926</v>
      </c>
      <c r="AB56" s="146">
        <v>460554.4713286843</v>
      </c>
      <c r="AC56" s="146">
        <v>495486.58296618424</v>
      </c>
    </row>
    <row r="57" spans="1:29" ht="13.5" thickBot="1" x14ac:dyDescent="0.3">
      <c r="A57" s="49" t="s">
        <v>296</v>
      </c>
      <c r="B57" s="66" t="s">
        <v>34</v>
      </c>
      <c r="C57" s="177">
        <v>3643.7994005619371</v>
      </c>
      <c r="D57" s="177">
        <v>10735.248749999997</v>
      </c>
      <c r="E57" s="177">
        <v>17655.151268837999</v>
      </c>
      <c r="F57" s="177">
        <v>21688.29251490274</v>
      </c>
      <c r="G57" s="177">
        <v>24077.432676388442</v>
      </c>
      <c r="H57" s="177">
        <v>26413.449460952233</v>
      </c>
      <c r="I57" s="177">
        <v>2982.1098246761403</v>
      </c>
      <c r="J57" s="177">
        <v>9159.186848135203</v>
      </c>
      <c r="K57" s="177">
        <v>15063.165565062343</v>
      </c>
      <c r="L57" s="177">
        <v>18504.19381861146</v>
      </c>
      <c r="M57" s="177">
        <v>20542.579854652915</v>
      </c>
      <c r="N57" s="177">
        <v>22535.641655871055</v>
      </c>
      <c r="O57" s="177">
        <v>2352.8162644336189</v>
      </c>
      <c r="P57" s="177">
        <v>7591.0217419875271</v>
      </c>
      <c r="Q57" s="177">
        <v>12484.166902963281</v>
      </c>
      <c r="R57" s="177">
        <v>15336.048922686776</v>
      </c>
      <c r="S57" s="177">
        <v>17025.438272932952</v>
      </c>
      <c r="T57" s="177">
        <v>18677.263453161919</v>
      </c>
      <c r="U57" s="305">
        <v>2104.1087549999993</v>
      </c>
      <c r="V57" s="306">
        <v>3460.4096486922467</v>
      </c>
      <c r="W57" s="306">
        <v>4250.9053329209364</v>
      </c>
      <c r="X57" s="306">
        <v>4719.1768045721346</v>
      </c>
      <c r="Y57" s="307">
        <v>5177.0360943466385</v>
      </c>
      <c r="Z57" s="139">
        <v>56.2</v>
      </c>
      <c r="AA57" s="146">
        <v>464093.9578686317</v>
      </c>
      <c r="AB57" s="146">
        <v>469703.59308539424</v>
      </c>
      <c r="AC57" s="146">
        <v>505334.34695564426</v>
      </c>
    </row>
    <row r="58" spans="1:29" ht="13.5" thickBot="1" x14ac:dyDescent="0.3">
      <c r="A58" s="77" t="s">
        <v>297</v>
      </c>
      <c r="B58" s="70" t="s">
        <v>35</v>
      </c>
      <c r="C58" s="177">
        <v>3729.2498970620463</v>
      </c>
      <c r="D58" s="177">
        <v>11029.983857142854</v>
      </c>
      <c r="E58" s="177">
        <v>18147.597876519078</v>
      </c>
      <c r="F58" s="177">
        <v>22295.612141042817</v>
      </c>
      <c r="G58" s="177">
        <v>24752.893587142396</v>
      </c>
      <c r="H58" s="177">
        <v>27155.533845550868</v>
      </c>
      <c r="I58" s="177">
        <v>3052.0430831033555</v>
      </c>
      <c r="J58" s="177">
        <v>9410.6513441979132</v>
      </c>
      <c r="K58" s="177">
        <v>15483.31516732297</v>
      </c>
      <c r="L58" s="177">
        <v>19022.351717128397</v>
      </c>
      <c r="M58" s="177">
        <v>21118.875088632194</v>
      </c>
      <c r="N58" s="177">
        <v>23168.779247174869</v>
      </c>
      <c r="O58" s="177">
        <v>2407.9920015881889</v>
      </c>
      <c r="P58" s="177">
        <v>7799.4324326525611</v>
      </c>
      <c r="Q58" s="177">
        <v>12832.381741084764</v>
      </c>
      <c r="R58" s="177">
        <v>15765.491834884324</v>
      </c>
      <c r="S58" s="177">
        <v>17503.064695832185</v>
      </c>
      <c r="T58" s="177">
        <v>19202.000124762351</v>
      </c>
      <c r="U58" s="305">
        <v>2161.8768359999995</v>
      </c>
      <c r="V58" s="306">
        <v>3556.9291837977394</v>
      </c>
      <c r="W58" s="306">
        <v>4369.9399796443922</v>
      </c>
      <c r="X58" s="306">
        <v>4851.5671430799102</v>
      </c>
      <c r="Y58" s="307">
        <v>5322.4846337279696</v>
      </c>
      <c r="Z58" s="139">
        <v>56.2</v>
      </c>
      <c r="AA58" s="146">
        <v>473133.08677795395</v>
      </c>
      <c r="AB58" s="146">
        <v>478852.71484210389</v>
      </c>
      <c r="AC58" s="146">
        <v>515182.11094510398</v>
      </c>
    </row>
    <row r="59" spans="1:29" ht="13.5" thickBot="1" x14ac:dyDescent="0.3">
      <c r="A59" s="49" t="s">
        <v>298</v>
      </c>
      <c r="B59" s="66" t="s">
        <v>36</v>
      </c>
      <c r="C59" s="177">
        <v>3809.673893768032</v>
      </c>
      <c r="D59" s="177">
        <v>11331.938964285711</v>
      </c>
      <c r="E59" s="177">
        <v>18647.264484200168</v>
      </c>
      <c r="F59" s="177">
        <v>22910.368367182899</v>
      </c>
      <c r="G59" s="177">
        <v>25435.863297896354</v>
      </c>
      <c r="H59" s="177">
        <v>27905.199230149501</v>
      </c>
      <c r="I59" s="177">
        <v>3117.8626204466173</v>
      </c>
      <c r="J59" s="177">
        <v>9668.2758585874963</v>
      </c>
      <c r="K59" s="177">
        <v>15909.62478791047</v>
      </c>
      <c r="L59" s="177">
        <v>19546.854434522018</v>
      </c>
      <c r="M59" s="177">
        <v>21701.576741671422</v>
      </c>
      <c r="N59" s="177">
        <v>23808.384857721903</v>
      </c>
      <c r="O59" s="177">
        <v>2459.9221071454317</v>
      </c>
      <c r="P59" s="177">
        <v>8012.9484709675189</v>
      </c>
      <c r="Q59" s="177">
        <v>13185.701926856176</v>
      </c>
      <c r="R59" s="177">
        <v>16200.193255161292</v>
      </c>
      <c r="S59" s="177">
        <v>17986.000680287339</v>
      </c>
      <c r="T59" s="177">
        <v>19732.0974113952</v>
      </c>
      <c r="U59" s="305">
        <v>2221.0600369999997</v>
      </c>
      <c r="V59" s="306">
        <v>3654.863838903233</v>
      </c>
      <c r="W59" s="306">
        <v>4490.4321999678468</v>
      </c>
      <c r="X59" s="306">
        <v>4985.4292063876856</v>
      </c>
      <c r="Y59" s="307">
        <v>5469.4190491093023</v>
      </c>
      <c r="Z59" s="139">
        <v>58.7</v>
      </c>
      <c r="AA59" s="146">
        <v>482106.90406220895</v>
      </c>
      <c r="AB59" s="146">
        <v>487936.52497374639</v>
      </c>
      <c r="AC59" s="146">
        <v>524964.56330949627</v>
      </c>
    </row>
    <row r="60" spans="1:29" ht="13.5" thickBot="1" x14ac:dyDescent="0.3">
      <c r="A60" s="77" t="s">
        <v>299</v>
      </c>
      <c r="B60" s="70" t="s">
        <v>37</v>
      </c>
      <c r="C60" s="177">
        <v>3890.0978904740177</v>
      </c>
      <c r="D60" s="177">
        <v>11633.894071428569</v>
      </c>
      <c r="E60" s="177">
        <v>19146.931091881255</v>
      </c>
      <c r="F60" s="177">
        <v>23525.124593322973</v>
      </c>
      <c r="G60" s="177">
        <v>26118.833008650308</v>
      </c>
      <c r="H60" s="177">
        <v>28654.864614748138</v>
      </c>
      <c r="I60" s="177">
        <v>3183.6821577898791</v>
      </c>
      <c r="J60" s="177">
        <v>9925.9003729770775</v>
      </c>
      <c r="K60" s="177">
        <v>16335.934408497973</v>
      </c>
      <c r="L60" s="177">
        <v>20071.357151915636</v>
      </c>
      <c r="M60" s="177">
        <v>22284.278394710658</v>
      </c>
      <c r="N60" s="177">
        <v>24447.990468268941</v>
      </c>
      <c r="O60" s="177">
        <v>2511.8522127026745</v>
      </c>
      <c r="P60" s="177">
        <v>8226.4645092824776</v>
      </c>
      <c r="Q60" s="177">
        <v>13539.022112627585</v>
      </c>
      <c r="R60" s="177">
        <v>16634.894675438256</v>
      </c>
      <c r="S60" s="177">
        <v>18468.936664742498</v>
      </c>
      <c r="T60" s="177">
        <v>20262.194698028048</v>
      </c>
      <c r="U60" s="305">
        <v>2280.2432379999996</v>
      </c>
      <c r="V60" s="306">
        <v>3752.7984940087267</v>
      </c>
      <c r="W60" s="306">
        <v>4610.9244202913032</v>
      </c>
      <c r="X60" s="306">
        <v>5119.2912696954609</v>
      </c>
      <c r="Y60" s="307">
        <v>5616.3534644906358</v>
      </c>
      <c r="Z60" s="139">
        <v>61.2</v>
      </c>
      <c r="AA60" s="146">
        <v>491080.72134646389</v>
      </c>
      <c r="AB60" s="146">
        <v>497020.33510538901</v>
      </c>
      <c r="AC60" s="146">
        <v>534747.01567388885</v>
      </c>
    </row>
    <row r="61" spans="1:29" ht="13.5" thickBot="1" x14ac:dyDescent="0.3">
      <c r="A61" s="49" t="s">
        <v>300</v>
      </c>
      <c r="B61" s="66" t="s">
        <v>38</v>
      </c>
      <c r="C61" s="177">
        <v>3975.5483869741274</v>
      </c>
      <c r="D61" s="177">
        <v>11929.769178571427</v>
      </c>
      <c r="E61" s="177">
        <v>19640.517699562337</v>
      </c>
      <c r="F61" s="177">
        <v>24133.618419463051</v>
      </c>
      <c r="G61" s="177">
        <v>26795.479519404267</v>
      </c>
      <c r="H61" s="177">
        <v>29398.145999346772</v>
      </c>
      <c r="I61" s="177">
        <v>3253.6154162170951</v>
      </c>
      <c r="J61" s="177">
        <v>10178.337503512448</v>
      </c>
      <c r="K61" s="177">
        <v>16757.056645231263</v>
      </c>
      <c r="L61" s="177">
        <v>20590.516863939414</v>
      </c>
      <c r="M61" s="177">
        <v>22861.585168541515</v>
      </c>
      <c r="N61" s="177">
        <v>25082.149325769056</v>
      </c>
      <c r="O61" s="177">
        <v>2567.0279498572449</v>
      </c>
      <c r="P61" s="177">
        <v>8435.6813074711845</v>
      </c>
      <c r="Q61" s="177">
        <v>13888.043058272739</v>
      </c>
      <c r="R61" s="177">
        <v>17065.167878385186</v>
      </c>
      <c r="S61" s="177">
        <v>18947.401439466346</v>
      </c>
      <c r="T61" s="177">
        <v>20787.77778252833</v>
      </c>
      <c r="U61" s="305">
        <v>2338.2347589999995</v>
      </c>
      <c r="V61" s="306">
        <v>3849.5414691142191</v>
      </c>
      <c r="W61" s="306">
        <v>4730.1892102147585</v>
      </c>
      <c r="X61" s="306">
        <v>5251.9139858032368</v>
      </c>
      <c r="Y61" s="307">
        <v>5762.036615871968</v>
      </c>
      <c r="Z61" s="139">
        <v>62.3</v>
      </c>
      <c r="AA61" s="146">
        <v>499727.98050538189</v>
      </c>
      <c r="AB61" s="146">
        <v>505777.58711169433</v>
      </c>
      <c r="AC61" s="146">
        <v>544202.90991294442</v>
      </c>
    </row>
    <row r="62" spans="1:29" ht="13.5" thickBot="1" x14ac:dyDescent="0.3">
      <c r="A62" s="77" t="s">
        <v>301</v>
      </c>
      <c r="B62" s="70" t="s">
        <v>39</v>
      </c>
      <c r="C62" s="177">
        <v>4060.9988834742376</v>
      </c>
      <c r="D62" s="177">
        <v>12225.644285714281</v>
      </c>
      <c r="E62" s="177">
        <v>20134.104307243422</v>
      </c>
      <c r="F62" s="177">
        <v>24742.112245603126</v>
      </c>
      <c r="G62" s="177">
        <v>27472.126030158222</v>
      </c>
      <c r="H62" s="177">
        <v>30141.427383945407</v>
      </c>
      <c r="I62" s="177">
        <v>3323.5486746443107</v>
      </c>
      <c r="J62" s="177">
        <v>10430.774634047822</v>
      </c>
      <c r="K62" s="177">
        <v>17178.178881964552</v>
      </c>
      <c r="L62" s="177">
        <v>21109.676575963196</v>
      </c>
      <c r="M62" s="177">
        <v>23438.891942372367</v>
      </c>
      <c r="N62" s="177">
        <v>25716.308183269171</v>
      </c>
      <c r="O62" s="177">
        <v>2622.2036870118154</v>
      </c>
      <c r="P62" s="177">
        <v>8644.8981056598914</v>
      </c>
      <c r="Q62" s="177">
        <v>14237.064003917896</v>
      </c>
      <c r="R62" s="177">
        <v>17495.441081332116</v>
      </c>
      <c r="S62" s="177">
        <v>19425.866214190202</v>
      </c>
      <c r="T62" s="177">
        <v>21313.360867028616</v>
      </c>
      <c r="U62" s="305">
        <v>2396.226279999999</v>
      </c>
      <c r="V62" s="306">
        <v>3946.2844442197111</v>
      </c>
      <c r="W62" s="306">
        <v>4849.4540001382138</v>
      </c>
      <c r="X62" s="306">
        <v>5384.5367019110117</v>
      </c>
      <c r="Y62" s="307">
        <v>5907.7197672533002</v>
      </c>
      <c r="Z62" s="139">
        <v>63.4</v>
      </c>
      <c r="AA62" s="146">
        <v>508377.85212930274</v>
      </c>
      <c r="AB62" s="146">
        <v>514537.45158300269</v>
      </c>
      <c r="AC62" s="146">
        <v>553661.4166170028</v>
      </c>
    </row>
    <row r="63" spans="1:29" ht="13.5" thickBot="1" x14ac:dyDescent="0.3">
      <c r="A63" s="49" t="s">
        <v>302</v>
      </c>
      <c r="B63" s="66" t="s">
        <v>40</v>
      </c>
      <c r="C63" s="177">
        <v>4146.4493799743468</v>
      </c>
      <c r="D63" s="177">
        <v>12520.379392857139</v>
      </c>
      <c r="E63" s="177">
        <v>20626.550914924508</v>
      </c>
      <c r="F63" s="177">
        <v>25349.431871743207</v>
      </c>
      <c r="G63" s="177">
        <v>28147.586940912173</v>
      </c>
      <c r="H63" s="177">
        <v>30883.511768544045</v>
      </c>
      <c r="I63" s="177">
        <v>3393.4819330715263</v>
      </c>
      <c r="J63" s="177">
        <v>10682.239130110531</v>
      </c>
      <c r="K63" s="177">
        <v>17598.328484225178</v>
      </c>
      <c r="L63" s="177">
        <v>21627.834474480136</v>
      </c>
      <c r="M63" s="177">
        <v>24015.187176351646</v>
      </c>
      <c r="N63" s="177">
        <v>26349.445774572992</v>
      </c>
      <c r="O63" s="177">
        <v>2677.3794241663854</v>
      </c>
      <c r="P63" s="177">
        <v>8853.3087963249236</v>
      </c>
      <c r="Q63" s="177">
        <v>14585.278842039379</v>
      </c>
      <c r="R63" s="177">
        <v>17924.88399352966</v>
      </c>
      <c r="S63" s="177">
        <v>19903.492637089435</v>
      </c>
      <c r="T63" s="177">
        <v>21838.097538629048</v>
      </c>
      <c r="U63" s="305">
        <v>2453.9943609999996</v>
      </c>
      <c r="V63" s="306">
        <v>4042.8039793252033</v>
      </c>
      <c r="W63" s="306">
        <v>4968.4886468616687</v>
      </c>
      <c r="X63" s="306">
        <v>5516.9270404187864</v>
      </c>
      <c r="Y63" s="307">
        <v>6053.1683066346332</v>
      </c>
      <c r="Z63" s="139">
        <v>64.5</v>
      </c>
      <c r="AA63" s="146">
        <v>517383.01899358997</v>
      </c>
      <c r="AB63" s="146">
        <v>523652.61129467748</v>
      </c>
      <c r="AC63" s="146">
        <v>563475.21856142743</v>
      </c>
    </row>
    <row r="64" spans="1:29" ht="13.5" thickBot="1" x14ac:dyDescent="0.3">
      <c r="A64" s="77" t="s">
        <v>303</v>
      </c>
      <c r="B64" s="70" t="s">
        <v>41</v>
      </c>
      <c r="C64" s="177">
        <v>4231.8998764744556</v>
      </c>
      <c r="D64" s="177">
        <v>12815.114499999996</v>
      </c>
      <c r="E64" s="177">
        <v>21118.997522605594</v>
      </c>
      <c r="F64" s="177">
        <v>25956.751497883284</v>
      </c>
      <c r="G64" s="177">
        <v>28823.047851666124</v>
      </c>
      <c r="H64" s="177">
        <v>31625.59615314268</v>
      </c>
      <c r="I64" s="177">
        <v>3463.415191498741</v>
      </c>
      <c r="J64" s="177">
        <v>10933.703626173241</v>
      </c>
      <c r="K64" s="177">
        <v>18018.478086485808</v>
      </c>
      <c r="L64" s="177">
        <v>22145.992372997076</v>
      </c>
      <c r="M64" s="177">
        <v>24591.482410330926</v>
      </c>
      <c r="N64" s="177">
        <v>26982.58336587681</v>
      </c>
      <c r="O64" s="177">
        <v>2732.5551613209554</v>
      </c>
      <c r="P64" s="177">
        <v>9061.7194869899595</v>
      </c>
      <c r="Q64" s="177">
        <v>14933.493680160864</v>
      </c>
      <c r="R64" s="177">
        <v>18354.326905727208</v>
      </c>
      <c r="S64" s="177">
        <v>20381.119059988665</v>
      </c>
      <c r="T64" s="177">
        <v>22362.834210229481</v>
      </c>
      <c r="U64" s="305">
        <v>2511.7624419999993</v>
      </c>
      <c r="V64" s="306">
        <v>4139.3235144306964</v>
      </c>
      <c r="W64" s="306">
        <v>5087.5232935851245</v>
      </c>
      <c r="X64" s="306">
        <v>5649.3173789265611</v>
      </c>
      <c r="Y64" s="307">
        <v>6198.6168460159661</v>
      </c>
      <c r="Z64" s="139">
        <v>65.599999999999994</v>
      </c>
      <c r="AA64" s="146">
        <v>526390.79832287994</v>
      </c>
      <c r="AB64" s="146">
        <v>532770.38347135508</v>
      </c>
      <c r="AC64" s="146">
        <v>573291.63297085499</v>
      </c>
    </row>
    <row r="65" spans="1:29" ht="13.5" thickBot="1" x14ac:dyDescent="0.3">
      <c r="A65" s="49" t="s">
        <v>304</v>
      </c>
      <c r="B65" s="66" t="s">
        <v>42</v>
      </c>
      <c r="C65" s="177">
        <v>4312.3238731804422</v>
      </c>
      <c r="D65" s="177">
        <v>12855.014499999996</v>
      </c>
      <c r="E65" s="177">
        <v>21158.897522605592</v>
      </c>
      <c r="F65" s="177">
        <v>25997.848497883282</v>
      </c>
      <c r="G65" s="177">
        <v>28864.543851666127</v>
      </c>
      <c r="H65" s="177">
        <v>31667.491153142681</v>
      </c>
      <c r="I65" s="177">
        <v>3529.2347288420033</v>
      </c>
      <c r="J65" s="177">
        <v>10967.745832716484</v>
      </c>
      <c r="K65" s="177">
        <v>18052.520293029051</v>
      </c>
      <c r="L65" s="177">
        <v>22181.055845736617</v>
      </c>
      <c r="M65" s="177">
        <v>24626.886305135897</v>
      </c>
      <c r="N65" s="177">
        <v>27018.327682747215</v>
      </c>
      <c r="O65" s="177">
        <v>2784.4852668781978</v>
      </c>
      <c r="P65" s="177">
        <v>9089.9332503184814</v>
      </c>
      <c r="Q65" s="177">
        <v>14961.707443489384</v>
      </c>
      <c r="R65" s="177">
        <v>18383.387081955581</v>
      </c>
      <c r="S65" s="177">
        <v>20410.461373850329</v>
      </c>
      <c r="T65" s="177">
        <v>22392.458661724428</v>
      </c>
      <c r="U65" s="305">
        <v>2519.5828419999993</v>
      </c>
      <c r="V65" s="306">
        <v>4147.143914430696</v>
      </c>
      <c r="W65" s="306">
        <v>5095.5783055851243</v>
      </c>
      <c r="X65" s="306">
        <v>5657.4505949265613</v>
      </c>
      <c r="Y65" s="307">
        <v>6206.8282660159666</v>
      </c>
      <c r="Z65" s="139">
        <v>65.599999999999994</v>
      </c>
      <c r="AA65" s="146">
        <v>535427.31476719945</v>
      </c>
      <c r="AB65" s="146">
        <v>541916.89276306203</v>
      </c>
      <c r="AC65" s="146">
        <v>583136.78449531191</v>
      </c>
    </row>
    <row r="66" spans="1:29" ht="13.5" thickBot="1" x14ac:dyDescent="0.3">
      <c r="A66" s="77" t="s">
        <v>305</v>
      </c>
      <c r="B66" s="73" t="s">
        <v>43</v>
      </c>
      <c r="C66" s="177">
        <v>4392.7478698864279</v>
      </c>
      <c r="D66" s="177">
        <v>12894.914499999995</v>
      </c>
      <c r="E66" s="177">
        <v>21198.797522605597</v>
      </c>
      <c r="F66" s="177">
        <v>26038.945497883284</v>
      </c>
      <c r="G66" s="177">
        <v>28906.039851666126</v>
      </c>
      <c r="H66" s="177">
        <v>31709.386153142681</v>
      </c>
      <c r="I66" s="177">
        <v>3595.0542661852651</v>
      </c>
      <c r="J66" s="177">
        <v>11001.788039259725</v>
      </c>
      <c r="K66" s="177">
        <v>18086.562499572294</v>
      </c>
      <c r="L66" s="177">
        <v>22216.119318476158</v>
      </c>
      <c r="M66" s="177">
        <v>24662.290199940875</v>
      </c>
      <c r="N66" s="177">
        <v>27054.071999617619</v>
      </c>
      <c r="O66" s="177">
        <v>2836.415372435441</v>
      </c>
      <c r="P66" s="177">
        <v>9118.1470136470016</v>
      </c>
      <c r="Q66" s="177">
        <v>14989.921206817908</v>
      </c>
      <c r="R66" s="177">
        <v>18412.447258183958</v>
      </c>
      <c r="S66" s="177">
        <v>20439.803687711988</v>
      </c>
      <c r="T66" s="177">
        <v>22422.083113219371</v>
      </c>
      <c r="U66" s="308">
        <v>2527.4032419999994</v>
      </c>
      <c r="V66" s="309">
        <v>4154.9643144306974</v>
      </c>
      <c r="W66" s="309">
        <v>5103.6333175851241</v>
      </c>
      <c r="X66" s="309">
        <v>5665.5838109265615</v>
      </c>
      <c r="Y66" s="310">
        <v>6215.0396860159653</v>
      </c>
      <c r="Z66" s="141">
        <v>65.599999999999994</v>
      </c>
      <c r="AA66" s="146">
        <v>486130.7532826087</v>
      </c>
      <c r="AB66" s="146">
        <v>492730.32412585866</v>
      </c>
      <c r="AC66" s="146">
        <v>534648.85809085867</v>
      </c>
    </row>
    <row r="68" spans="1:29" s="4" customFormat="1" ht="13" x14ac:dyDescent="0.3">
      <c r="A68" s="80" t="s">
        <v>325</v>
      </c>
      <c r="B68" s="80"/>
      <c r="C68" s="80"/>
      <c r="D68" s="80"/>
      <c r="E68" s="80"/>
      <c r="F68" s="80"/>
      <c r="G68" s="80"/>
      <c r="H68" s="80"/>
      <c r="I68" s="80"/>
      <c r="J68" s="2"/>
      <c r="K68" s="2"/>
      <c r="L68" s="2"/>
      <c r="M68" s="2"/>
      <c r="T68" s="81"/>
      <c r="U68" s="81"/>
      <c r="V68" s="81"/>
      <c r="W68" s="81"/>
      <c r="X68" s="81"/>
      <c r="Y68" s="81"/>
      <c r="Z68" s="81"/>
      <c r="AA68" s="81"/>
      <c r="AB68" s="81"/>
      <c r="AC68" s="81"/>
    </row>
    <row r="69" spans="1:29" s="1" customFormat="1" ht="13" x14ac:dyDescent="0.3">
      <c r="A69" s="80" t="s">
        <v>196</v>
      </c>
      <c r="B69" s="80"/>
      <c r="C69" s="80"/>
      <c r="D69" s="80"/>
      <c r="E69" s="80"/>
      <c r="F69" s="80"/>
      <c r="G69" s="80"/>
      <c r="H69" s="80"/>
      <c r="I69" s="80"/>
      <c r="J69" s="2"/>
      <c r="K69" s="2"/>
      <c r="L69" s="2"/>
      <c r="M69" s="2"/>
      <c r="T69" s="83"/>
      <c r="U69" s="83"/>
      <c r="V69" s="83"/>
      <c r="W69" s="83"/>
      <c r="X69" s="83"/>
      <c r="Y69" s="83"/>
      <c r="Z69" s="83"/>
      <c r="AA69" s="83"/>
      <c r="AB69" s="83"/>
      <c r="AC69" s="83"/>
    </row>
  </sheetData>
  <mergeCells count="11">
    <mergeCell ref="U10:Y10"/>
    <mergeCell ref="AA9:AB10"/>
    <mergeCell ref="AC9:AC10"/>
    <mergeCell ref="Z9:Z11"/>
    <mergeCell ref="A9:A11"/>
    <mergeCell ref="B9:B11"/>
    <mergeCell ref="C9:T9"/>
    <mergeCell ref="U9:Y9"/>
    <mergeCell ref="C10:H10"/>
    <mergeCell ref="I10:N10"/>
    <mergeCell ref="O10:T10"/>
  </mergeCells>
  <conditionalFormatting sqref="A12:T66">
    <cfRule type="expression" dxfId="5" priority="1" stopIfTrue="1">
      <formula>MOD(ROW(A2),2)=0</formula>
    </cfRule>
  </conditionalFormatting>
  <conditionalFormatting sqref="U12:Y66">
    <cfRule type="expression" dxfId="4" priority="6">
      <formula>MOD(ROW(XEK1048405),2)=0</formula>
    </cfRule>
  </conditionalFormatting>
  <conditionalFormatting sqref="U38:Y66">
    <cfRule type="expression" dxfId="3" priority="3">
      <formula>MOD(ROW(T1048431),2)=0</formula>
    </cfRule>
    <cfRule type="expression" dxfId="2" priority="4">
      <formula>MOD(ROW(N1048431),2)=0</formula>
    </cfRule>
    <cfRule type="expression" dxfId="1" priority="5">
      <formula>MOD(ROW(N1048431),2)=0</formula>
    </cfRule>
  </conditionalFormatting>
  <conditionalFormatting sqref="Z12:Z66">
    <cfRule type="expression" dxfId="0" priority="2" stopIfTrue="1">
      <formula>MOD(ROW(A2),2)=0</formula>
    </cfRule>
  </conditionalFormatting>
  <hyperlinks>
    <hyperlink ref="Z4" r:id="rId1" xr:uid="{00000000-0004-0000-0500-000000000000}"/>
    <hyperlink ref="Z5" r:id="rId2" xr:uid="{00000000-0004-0000-0500-000001000000}"/>
  </hyperlinks>
  <pageMargins left="0.75" right="0.75" top="1" bottom="1" header="0.5" footer="0.5"/>
  <pageSetup paperSize="9" orientation="portrait" r:id="rId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1</vt:i4>
      </vt:variant>
    </vt:vector>
  </HeadingPairs>
  <TitlesOfParts>
    <vt:vector size="7" baseType="lpstr">
      <vt:lpstr>Хар-ки </vt:lpstr>
      <vt:lpstr>Доп. оборудование</vt:lpstr>
      <vt:lpstr>КВОК 12V-27.11</vt:lpstr>
      <vt:lpstr>КВОК 12V-27.14</vt:lpstr>
      <vt:lpstr>КВОК 12V-37.11</vt:lpstr>
      <vt:lpstr>КВОК 12V-37.14</vt:lpstr>
      <vt:lpstr>'Хар-ки '!Область_печати</vt:lpstr>
    </vt:vector>
  </TitlesOfParts>
  <Company>Tycoon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EUljanova</dc:creator>
  <cp:lastModifiedBy>Анастасия Фунзавя</cp:lastModifiedBy>
  <cp:lastPrinted>2019-01-22T06:28:21Z</cp:lastPrinted>
  <dcterms:created xsi:type="dcterms:W3CDTF">2012-10-01T12:27:00Z</dcterms:created>
  <dcterms:modified xsi:type="dcterms:W3CDTF">2025-01-14T08:42:14Z</dcterms:modified>
</cp:coreProperties>
</file>